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1880" windowHeight="5055" activeTab="0"/>
  </bookViews>
  <sheets>
    <sheet name="Sheet1" sheetId="1" r:id="rId1"/>
  </sheets>
  <definedNames>
    <definedName name="HTML_CodePage" hidden="1">1252</definedName>
    <definedName name="HTML_Control" hidden="1">{"'Sheet1'!$A$1:$N$251"}</definedName>
    <definedName name="HTML_Description" hidden="1">""</definedName>
    <definedName name="HTML_Email" hidden="1">""</definedName>
    <definedName name="HTML_Header" hidden="1">"Sheet1"</definedName>
    <definedName name="HTML_LastUpdate" hidden="1">"01/03/07"</definedName>
    <definedName name="HTML_LineAfter" hidden="1">FALSE</definedName>
    <definedName name="HTML_LineBefore" hidden="1">FALSE</definedName>
    <definedName name="HTML_Name" hidden="1">"Dan Lovegrove"</definedName>
    <definedName name="HTML_OBDlg2" hidden="1">TRUE</definedName>
    <definedName name="HTML_OBDlg4" hidden="1">TRUE</definedName>
    <definedName name="HTML_OS" hidden="1">0</definedName>
    <definedName name="HTML_PathFile" hidden="1">"C:\WINDOWS\DESKTOP\DOCTORLOVEGROVE\pubs\stats\Bloke5.html"</definedName>
    <definedName name="HTML_Title" hidden="1">"Bloke_pub_results5"</definedName>
  </definedNames>
  <calcPr fullCalcOnLoad="1"/>
</workbook>
</file>

<file path=xl/sharedStrings.xml><?xml version="1.0" encoding="utf-8"?>
<sst xmlns="http://schemas.openxmlformats.org/spreadsheetml/2006/main" count="249" uniqueCount="244">
  <si>
    <t>Toilets</t>
  </si>
  <si>
    <t>Bar snacks</t>
  </si>
  <si>
    <t>Beer</t>
  </si>
  <si>
    <t>Range</t>
  </si>
  <si>
    <t>Quality</t>
  </si>
  <si>
    <t>Price</t>
  </si>
  <si>
    <t>Bar maid</t>
  </si>
  <si>
    <t>Service</t>
  </si>
  <si>
    <t>Totty and atmosphere</t>
  </si>
  <si>
    <t>Demeanour</t>
  </si>
  <si>
    <t>subtotal</t>
  </si>
  <si>
    <t>GRAND</t>
  </si>
  <si>
    <t>TOTAL</t>
  </si>
  <si>
    <t>%</t>
  </si>
  <si>
    <t>Remarks</t>
  </si>
  <si>
    <t>out of</t>
  </si>
  <si>
    <t>dodgy</t>
  </si>
  <si>
    <t>trendy</t>
  </si>
  <si>
    <t>Wetherspoons</t>
  </si>
  <si>
    <t>Nightingale, Balham</t>
  </si>
  <si>
    <t>Hope, Balham</t>
  </si>
  <si>
    <t>Wheatsheaf, Tooting Bec</t>
  </si>
  <si>
    <t>Rose and Crown, Tooting</t>
  </si>
  <si>
    <t>Castle, Tooting</t>
  </si>
  <si>
    <t>King's Arms, Mitcham</t>
  </si>
  <si>
    <t>White Lion of Mortimer, Mitcham</t>
  </si>
  <si>
    <t>Burn Bullock, Mitcham</t>
  </si>
  <si>
    <t>Cricketers, Mitcham</t>
  </si>
  <si>
    <t>Gorringe Park, Tooting</t>
  </si>
  <si>
    <t>Balham Tup, Balham</t>
  </si>
  <si>
    <t>Tramshed, Tooting</t>
  </si>
  <si>
    <t>Gordon Bennett, Tooting</t>
  </si>
  <si>
    <t>JJ Moons, Tooting</t>
  </si>
  <si>
    <t>Little House, Tooting</t>
  </si>
  <si>
    <t>Hardy's At Trafalgar Arms, Tooting</t>
  </si>
  <si>
    <t>George, Tooting</t>
  </si>
  <si>
    <t>Baobab, Colliers Wood</t>
  </si>
  <si>
    <t>3rd January 2005</t>
  </si>
  <si>
    <t>Bookham FC</t>
  </si>
  <si>
    <t>2nd January 2005</t>
  </si>
  <si>
    <t>1st January 2005</t>
  </si>
  <si>
    <t xml:space="preserve">trendy but pleasant </t>
  </si>
  <si>
    <t>awful</t>
  </si>
  <si>
    <t>poor</t>
  </si>
  <si>
    <t>Royal Standard, Colliers Wood</t>
  </si>
  <si>
    <t>good lagers</t>
  </si>
  <si>
    <t>quiet</t>
  </si>
  <si>
    <t>football club</t>
  </si>
  <si>
    <t>7th January 2005</t>
  </si>
  <si>
    <t>Punchbowl, Abingdon</t>
  </si>
  <si>
    <t>Old Anchor, Abingdon</t>
  </si>
  <si>
    <t>Brewery Tap, Abingdon</t>
  </si>
  <si>
    <t>good selection</t>
  </si>
  <si>
    <t>Black Swan, Abingdon [rating 1349]</t>
  </si>
  <si>
    <t>9th January 2005</t>
  </si>
  <si>
    <t>Hundred Acres, Bicester</t>
  </si>
  <si>
    <t>Cherry Tree, Steventon</t>
  </si>
  <si>
    <t>Hare, West Hendred</t>
  </si>
  <si>
    <t>Royal Oak, Wantage</t>
  </si>
  <si>
    <t>excellent quality, range and prices. Must visit</t>
  </si>
  <si>
    <t>Kings Arms, Wantage</t>
  </si>
  <si>
    <t>nice</t>
  </si>
  <si>
    <t>Volunteer, Grove</t>
  </si>
  <si>
    <t>12th January 2005</t>
  </si>
  <si>
    <t>Black Bull, Kidlington</t>
  </si>
  <si>
    <t>15th January 2005</t>
  </si>
  <si>
    <t>Three Horseshoes, Old Marston</t>
  </si>
  <si>
    <t>cosy</t>
  </si>
  <si>
    <t>Victoria Arms, Marston</t>
  </si>
  <si>
    <t>Bricklayers Arms, Old Marston</t>
  </si>
  <si>
    <t>Red Lion, Old Marston</t>
  </si>
  <si>
    <t>Prince of Wales, Iffley (rating 1362)</t>
  </si>
  <si>
    <t>20th January 2005</t>
  </si>
  <si>
    <t>29th January 2005</t>
  </si>
  <si>
    <t>Crooked Billet, Penge</t>
  </si>
  <si>
    <t>5th February 2005</t>
  </si>
  <si>
    <t>St Aldates Tavern, Oxford</t>
  </si>
  <si>
    <t>Shoulder of Mutton, Wantage</t>
  </si>
  <si>
    <t>King's Arms, Wantage</t>
  </si>
  <si>
    <t>Swan, Wantage</t>
  </si>
  <si>
    <t>Midsomer Murders on TV</t>
  </si>
  <si>
    <t>Bell Inn, Wantage</t>
  </si>
  <si>
    <t>horrid, full of familes</t>
  </si>
  <si>
    <t>Bear Hotel, Wantage [rating 1369]</t>
  </si>
  <si>
    <t>10th February 2005</t>
  </si>
  <si>
    <t>Queen's Arms, Kensington</t>
  </si>
  <si>
    <t>12th February 2005</t>
  </si>
  <si>
    <t>Bridge, Heathrow Terminal 1 (airside)</t>
  </si>
  <si>
    <t>Café De Ster, Amsterdam</t>
  </si>
  <si>
    <t>Café Hegeraad, Amsterdam</t>
  </si>
  <si>
    <t>Café Baffende, Amsterdam</t>
  </si>
  <si>
    <t>Café t'Smalle, Amsterdam</t>
  </si>
  <si>
    <t>Bar Dallas, Amsterdam</t>
  </si>
  <si>
    <t>13th February 2005</t>
  </si>
  <si>
    <t>Oud Arsenaal, Antwerp</t>
  </si>
  <si>
    <t>Pelican, Antwerp</t>
  </si>
  <si>
    <t>Paters Vaetje, Antwerp</t>
  </si>
  <si>
    <t>14th February 2005</t>
  </si>
  <si>
    <t>Boomers, The Hague</t>
  </si>
  <si>
    <t>interesting toilet</t>
  </si>
  <si>
    <t>tables with carpets</t>
  </si>
  <si>
    <t>great fixtures and fittings</t>
  </si>
  <si>
    <t>whore spotting</t>
  </si>
  <si>
    <t>De Boterwaag, the Hague [rating 1381]</t>
  </si>
  <si>
    <t>19th February 2005</t>
  </si>
  <si>
    <t>Corinthian Casuals FC</t>
  </si>
  <si>
    <t>1st March 2005</t>
  </si>
  <si>
    <t>William Morris, Cowley</t>
  </si>
  <si>
    <t>2nd March 2005</t>
  </si>
  <si>
    <t>Woodstock Arms, Woodstock</t>
  </si>
  <si>
    <t>11th March 2005</t>
  </si>
  <si>
    <t>Cock, Denford</t>
  </si>
  <si>
    <t>excellent beers and snacks</t>
  </si>
  <si>
    <t>12th March 2005</t>
  </si>
  <si>
    <t>Gibraltar Gardens, West Norwich</t>
  </si>
  <si>
    <t>Nelson, Norwich</t>
  </si>
  <si>
    <t>Fat Cat, Norwich</t>
  </si>
  <si>
    <t>exceptional range and quality</t>
  </si>
  <si>
    <t>Belle Vue, Norwich</t>
  </si>
  <si>
    <t>Alexandra Tavern, Norwich</t>
  </si>
  <si>
    <t>Garden House, Norwich</t>
  </si>
  <si>
    <t>Ten Bells, Norwich</t>
  </si>
  <si>
    <t>Montagu Arms, Barnwell (Thetford)</t>
  </si>
  <si>
    <t>15th March 2005</t>
  </si>
  <si>
    <t>Stile, Southampton</t>
  </si>
  <si>
    <t>Fox and Hounds, Donnington (rating 1395)</t>
  </si>
  <si>
    <t>25th March 2005</t>
  </si>
  <si>
    <t>Plough, Beddington</t>
  </si>
  <si>
    <t>Valley, Caterham</t>
  </si>
  <si>
    <t>into the valley (The Skids)</t>
  </si>
  <si>
    <t>Old Surrey Hounds, Caterham</t>
  </si>
  <si>
    <t>Jolly Farmers, Purley</t>
  </si>
  <si>
    <t>Elliot's, Purley</t>
  </si>
  <si>
    <t>Rectory, Purley</t>
  </si>
  <si>
    <t>Swan and Sugarloaf, South Croydon</t>
  </si>
  <si>
    <t>green urinal cake</t>
  </si>
  <si>
    <t>dregs of humanity</t>
  </si>
  <si>
    <t>Folly, South Croydon</t>
  </si>
  <si>
    <t>Croham Arms, South Croydon</t>
  </si>
  <si>
    <t>Stag and Hounds, South Croydon</t>
  </si>
  <si>
    <t>27th March 2005</t>
  </si>
  <si>
    <t>Lincoln Arms, Dorking</t>
  </si>
  <si>
    <t>Running Horses, Mickleham</t>
  </si>
  <si>
    <t>Leg of Mutton and Cauliflower, Ashtead</t>
  </si>
  <si>
    <t>Brewery Inn, Ashtead</t>
  </si>
  <si>
    <t>28th March 2005</t>
  </si>
  <si>
    <t>Cock, Headley</t>
  </si>
  <si>
    <t>Wetherspoons, North Cheam</t>
  </si>
  <si>
    <t>Tones, North Cheam</t>
  </si>
  <si>
    <t>Old Drill, North Cheam</t>
  </si>
  <si>
    <t>Rumours, Worcester Park</t>
  </si>
  <si>
    <t>wetherspoons</t>
  </si>
  <si>
    <t>not nice</t>
  </si>
  <si>
    <t>better than Tones</t>
  </si>
  <si>
    <t>8th April 2005</t>
  </si>
  <si>
    <t>Royal Blenheim, Oxford</t>
  </si>
  <si>
    <t>9th April 2005</t>
  </si>
  <si>
    <t>Green Man, Hurst</t>
  </si>
  <si>
    <t>Beehive, White Waltham</t>
  </si>
  <si>
    <t>petanque court</t>
  </si>
  <si>
    <t>New Leathern Bottle, Jeallots Hill</t>
  </si>
  <si>
    <t>Shepherd's Flock, Moss End</t>
  </si>
  <si>
    <t>Victoria Arms, Binfield</t>
  </si>
  <si>
    <t>Stag and Hounds, Binfield</t>
  </si>
  <si>
    <t>cubby hole full of tat</t>
  </si>
  <si>
    <t>Plough and Harrow, Newall Green</t>
  </si>
  <si>
    <t>Woodcutter, Bracknell</t>
  </si>
  <si>
    <t>Crown Wood, Bracknell</t>
  </si>
  <si>
    <t>Green Man, Bracknell</t>
  </si>
  <si>
    <t>dire - full of chavs</t>
  </si>
  <si>
    <t>10th April 2005</t>
  </si>
  <si>
    <t>Bull, Sonning</t>
  </si>
  <si>
    <t>Black Horse, Checkendon</t>
  </si>
  <si>
    <t>fine rustic pub, basic gents</t>
  </si>
  <si>
    <t>King William, Hailey</t>
  </si>
  <si>
    <t>White Hart, Dorchester</t>
  </si>
  <si>
    <t>14th April 2005</t>
  </si>
  <si>
    <t>Banbury Beer Festival</t>
  </si>
  <si>
    <t>Plough, Bodicote [rating 1440]</t>
  </si>
  <si>
    <t>24th April 2005</t>
  </si>
  <si>
    <t>Prince of Wales, Shippon</t>
  </si>
  <si>
    <t>Plough, Appleton</t>
  </si>
  <si>
    <t>Bear and Ragged Staff, Cumnor</t>
  </si>
  <si>
    <t>28th April 2005</t>
  </si>
  <si>
    <t>Grafton Street, Cambridge, MA, USA</t>
  </si>
  <si>
    <t>good ale</t>
  </si>
  <si>
    <t>fantastic mild</t>
  </si>
  <si>
    <t>12th May 2005</t>
  </si>
  <si>
    <t>Grid Inn, Southfields</t>
  </si>
  <si>
    <t>14th May 2005</t>
  </si>
  <si>
    <t>Marquis of Granby, Sleaford</t>
  </si>
  <si>
    <t>Sugar Loaf, Ab Kettleby</t>
  </si>
  <si>
    <t>25th May 2005</t>
  </si>
  <si>
    <t>Oxford University Club, Mansfield Road, Oxford</t>
  </si>
  <si>
    <t>New premises</t>
  </si>
  <si>
    <t>27th May 2005</t>
  </si>
  <si>
    <t>Check Inn, North Wroughton</t>
  </si>
  <si>
    <t>Steam Railway, Swindon</t>
  </si>
  <si>
    <t>excellent boozer with plenty of beer</t>
  </si>
  <si>
    <t>Prince of Wales, Shrivenham [rating 1451]</t>
  </si>
  <si>
    <t>22nd June 2005</t>
  </si>
  <si>
    <t>Quod, Oxford</t>
  </si>
  <si>
    <t>25th June 2005</t>
  </si>
  <si>
    <t>Sussex Cricketer, Hove</t>
  </si>
  <si>
    <t>Farm Tavern, Brighton</t>
  </si>
  <si>
    <t>Coopers Cask, Brighton</t>
  </si>
  <si>
    <t>Hampton, Brighton</t>
  </si>
  <si>
    <t>Prince Arthur, Brighton</t>
  </si>
  <si>
    <t>Pull and Pump, Brighton</t>
  </si>
  <si>
    <t>Prince of Wales, Brighton</t>
  </si>
  <si>
    <t>Queensbury Arms, Brighton</t>
  </si>
  <si>
    <t>Bar de la Mer, Brighton</t>
  </si>
  <si>
    <t>Victoria's Bar, Brighton Pier</t>
  </si>
  <si>
    <t>Sussex, Brighton</t>
  </si>
  <si>
    <t>William the Fourth, Brighton</t>
  </si>
  <si>
    <t>Black Horse, Brighton</t>
  </si>
  <si>
    <t>Jolly Butchers, Brighton</t>
  </si>
  <si>
    <t>Royal Standard, Brighton</t>
  </si>
  <si>
    <t>28th June 2005</t>
  </si>
  <si>
    <t>White Hart Hotel, Whitchurch, Hants</t>
  </si>
  <si>
    <t>Bell, Whitchurch, Hants</t>
  </si>
  <si>
    <t>next to cricket ground</t>
  </si>
  <si>
    <t>Hungarian</t>
  </si>
  <si>
    <t>friendly</t>
  </si>
  <si>
    <t>on pier</t>
  </si>
  <si>
    <t>memory failing</t>
  </si>
  <si>
    <t>expensive</t>
  </si>
  <si>
    <t>odd woman behind bar</t>
  </si>
  <si>
    <t>Rose and Crown, Chilton, Oxon (rating 1470)</t>
  </si>
  <si>
    <t>localsy</t>
  </si>
  <si>
    <t>sea front beer dispensary</t>
  </si>
  <si>
    <t>bar man more interested in his crossword than serving</t>
  </si>
  <si>
    <t>good beer though expensive</t>
  </si>
  <si>
    <t>good views</t>
  </si>
  <si>
    <t>fantastic interior</t>
  </si>
  <si>
    <t>Wetherspoons - barmaid looked like Violet from Coronation Street</t>
  </si>
  <si>
    <t>excellent beer</t>
  </si>
  <si>
    <t>fantastic selection and surroundings</t>
  </si>
  <si>
    <t>re-rated</t>
  </si>
  <si>
    <t>the complete pub: good beer, landlord, atmosphere, snacks, quiz</t>
  </si>
  <si>
    <t>good lively pub</t>
  </si>
  <si>
    <t>moody barmaid</t>
  </si>
  <si>
    <t>excellent array of Hook Norton products</t>
  </si>
  <si>
    <t>Good all round pub: ale, prices, snacks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</si>
</sst>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Verdana"/>
      <family val="2"/>
    </font>
    <font>
      <b/>
      <strike/>
      <sz val="10"/>
      <name val="Verdana"/>
      <family val="2"/>
    </font>
    <font>
      <strike/>
      <sz val="10"/>
      <name val="Verdana"/>
      <family val="2"/>
    </font>
    <font>
      <i/>
      <strike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1" fillId="36" borderId="0" xfId="0" applyFont="1" applyFill="1" applyAlignment="1">
      <alignment/>
    </xf>
    <xf numFmtId="0" fontId="1" fillId="36" borderId="12" xfId="0" applyFont="1" applyFill="1" applyBorder="1" applyAlignment="1">
      <alignment/>
    </xf>
    <xf numFmtId="0" fontId="3" fillId="36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0" xfId="0" applyFont="1" applyFill="1" applyAlignment="1">
      <alignment/>
    </xf>
    <xf numFmtId="0" fontId="3" fillId="38" borderId="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38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 quotePrefix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35" borderId="12" xfId="0" applyFont="1" applyFill="1" applyBorder="1" applyAlignment="1">
      <alignment/>
    </xf>
    <xf numFmtId="0" fontId="9" fillId="0" borderId="0" xfId="0" applyFont="1" applyAlignment="1">
      <alignment/>
    </xf>
    <xf numFmtId="17" fontId="1" fillId="0" borderId="0" xfId="0" applyNumberFormat="1" applyFont="1" applyAlignment="1">
      <alignment/>
    </xf>
    <xf numFmtId="0" fontId="10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36" borderId="12" xfId="0" applyFont="1" applyFill="1" applyBorder="1" applyAlignment="1">
      <alignment/>
    </xf>
    <xf numFmtId="0" fontId="10" fillId="36" borderId="0" xfId="0" applyFont="1" applyFill="1" applyAlignment="1">
      <alignment/>
    </xf>
    <xf numFmtId="0" fontId="8" fillId="37" borderId="0" xfId="0" applyFont="1" applyFill="1" applyAlignment="1">
      <alignment/>
    </xf>
    <xf numFmtId="0" fontId="9" fillId="38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2"/>
  <sheetViews>
    <sheetView tabSelected="1" zoomScale="75" zoomScaleNormal="75" zoomScalePageLayoutView="0" workbookViewId="0" topLeftCell="A1">
      <selection activeCell="N248" sqref="A1:N248"/>
    </sheetView>
  </sheetViews>
  <sheetFormatPr defaultColWidth="8.8515625" defaultRowHeight="12.75"/>
  <cols>
    <col min="1" max="1" width="37.140625" style="1" customWidth="1"/>
    <col min="2" max="2" width="8.8515625" style="7" customWidth="1"/>
    <col min="3" max="3" width="13.140625" style="11" customWidth="1"/>
    <col min="4" max="5" width="8.8515625" style="19" customWidth="1"/>
    <col min="6" max="6" width="8.8515625" style="20" customWidth="1"/>
    <col min="7" max="7" width="8.8515625" style="21" customWidth="1"/>
    <col min="8" max="8" width="10.00390625" style="30" customWidth="1"/>
    <col min="9" max="9" width="8.8515625" style="30" customWidth="1"/>
    <col min="10" max="10" width="11.7109375" style="31" customWidth="1"/>
    <col min="11" max="11" width="8.8515625" style="32" customWidth="1"/>
    <col min="12" max="12" width="8.8515625" style="36" customWidth="1"/>
    <col min="13" max="13" width="8.8515625" style="40" customWidth="1"/>
    <col min="14" max="14" width="37.00390625" style="7" customWidth="1"/>
    <col min="15" max="16384" width="8.8515625" style="1" customWidth="1"/>
  </cols>
  <sheetData>
    <row r="1" spans="1:14" s="3" customFormat="1" ht="15">
      <c r="A1" s="60"/>
      <c r="B1" s="4" t="s">
        <v>0</v>
      </c>
      <c r="C1" s="8" t="s">
        <v>1</v>
      </c>
      <c r="D1" s="12"/>
      <c r="E1" s="12" t="s">
        <v>2</v>
      </c>
      <c r="F1" s="13"/>
      <c r="G1" s="12"/>
      <c r="H1" s="22"/>
      <c r="I1" s="23" t="s">
        <v>8</v>
      </c>
      <c r="J1" s="24"/>
      <c r="K1" s="22"/>
      <c r="L1" s="33" t="s">
        <v>11</v>
      </c>
      <c r="M1" s="37" t="s">
        <v>13</v>
      </c>
      <c r="N1" s="41" t="s">
        <v>14</v>
      </c>
    </row>
    <row r="2" spans="1:14" s="3" customFormat="1" ht="15">
      <c r="A2" s="61"/>
      <c r="B2" s="5"/>
      <c r="C2" s="9"/>
      <c r="D2" s="14" t="s">
        <v>3</v>
      </c>
      <c r="E2" s="14" t="s">
        <v>4</v>
      </c>
      <c r="F2" s="15" t="s">
        <v>5</v>
      </c>
      <c r="G2" s="14" t="s">
        <v>10</v>
      </c>
      <c r="H2" s="25" t="s">
        <v>6</v>
      </c>
      <c r="I2" s="25" t="s">
        <v>7</v>
      </c>
      <c r="J2" s="26" t="s">
        <v>9</v>
      </c>
      <c r="K2" s="25" t="s">
        <v>10</v>
      </c>
      <c r="L2" s="34" t="s">
        <v>12</v>
      </c>
      <c r="M2" s="38"/>
      <c r="N2" s="42"/>
    </row>
    <row r="3" spans="1:14" ht="12.75">
      <c r="A3" s="43" t="s">
        <v>15</v>
      </c>
      <c r="B3" s="6">
        <v>2</v>
      </c>
      <c r="C3" s="10">
        <v>3</v>
      </c>
      <c r="D3" s="16">
        <v>3</v>
      </c>
      <c r="E3" s="16">
        <v>3</v>
      </c>
      <c r="F3" s="17">
        <v>3</v>
      </c>
      <c r="G3" s="18">
        <f>SUM(D3:F3)</f>
        <v>9</v>
      </c>
      <c r="H3" s="27">
        <v>3</v>
      </c>
      <c r="I3" s="27">
        <v>2</v>
      </c>
      <c r="J3" s="28">
        <v>6</v>
      </c>
      <c r="K3" s="29">
        <f>SUM(H3:J3)</f>
        <v>11</v>
      </c>
      <c r="L3" s="35">
        <f>SUM(B3,C3,G3,K3)</f>
        <v>25</v>
      </c>
      <c r="M3" s="39"/>
      <c r="N3" s="6"/>
    </row>
    <row r="4" ht="12.75">
      <c r="A4" s="1" t="s">
        <v>40</v>
      </c>
    </row>
    <row r="6" spans="1:13" ht="12.75">
      <c r="A6" s="2" t="s">
        <v>19</v>
      </c>
      <c r="B6" s="7">
        <v>1</v>
      </c>
      <c r="C6" s="11">
        <v>1.5</v>
      </c>
      <c r="D6" s="19">
        <v>2</v>
      </c>
      <c r="E6" s="19">
        <v>2.5</v>
      </c>
      <c r="F6" s="20">
        <v>1.25</v>
      </c>
      <c r="G6" s="21">
        <f aca="true" t="shared" si="0" ref="G6:G16">SUM(D6:F6)</f>
        <v>5.75</v>
      </c>
      <c r="H6" s="30">
        <v>0.5</v>
      </c>
      <c r="I6" s="30">
        <v>1.5</v>
      </c>
      <c r="J6" s="31">
        <v>4.25</v>
      </c>
      <c r="K6" s="32">
        <f aca="true" t="shared" si="1" ref="K6:K16">SUM(H6:J6)</f>
        <v>6.25</v>
      </c>
      <c r="L6" s="36">
        <f aca="true" t="shared" si="2" ref="L6:L16">B6+C6+G6+K6</f>
        <v>14.5</v>
      </c>
      <c r="M6" s="40">
        <f aca="true" t="shared" si="3" ref="M6:M16">4*L6</f>
        <v>58</v>
      </c>
    </row>
    <row r="7" spans="1:14" ht="12.75">
      <c r="A7" s="2" t="s">
        <v>20</v>
      </c>
      <c r="B7" s="7">
        <v>0.25</v>
      </c>
      <c r="C7" s="11">
        <v>0.75</v>
      </c>
      <c r="D7" s="19">
        <v>2.5</v>
      </c>
      <c r="E7" s="19">
        <v>2.25</v>
      </c>
      <c r="F7" s="20">
        <v>1</v>
      </c>
      <c r="G7" s="21">
        <f t="shared" si="0"/>
        <v>5.75</v>
      </c>
      <c r="H7" s="30">
        <v>1</v>
      </c>
      <c r="I7" s="30">
        <v>1.5</v>
      </c>
      <c r="J7" s="31">
        <v>4.5</v>
      </c>
      <c r="K7" s="32">
        <f t="shared" si="1"/>
        <v>7</v>
      </c>
      <c r="L7" s="36">
        <f t="shared" si="2"/>
        <v>13.75</v>
      </c>
      <c r="M7" s="40">
        <f t="shared" si="3"/>
        <v>55</v>
      </c>
      <c r="N7" s="7" t="s">
        <v>41</v>
      </c>
    </row>
    <row r="8" spans="1:14" ht="12.75" customHeight="1">
      <c r="A8" s="2" t="s">
        <v>21</v>
      </c>
      <c r="B8" s="7">
        <v>1.25</v>
      </c>
      <c r="C8" s="11">
        <v>1</v>
      </c>
      <c r="D8" s="19">
        <v>0.75</v>
      </c>
      <c r="E8" s="19">
        <v>1.5</v>
      </c>
      <c r="F8" s="20">
        <v>1.25</v>
      </c>
      <c r="G8" s="21">
        <f t="shared" si="0"/>
        <v>3.5</v>
      </c>
      <c r="H8" s="30">
        <v>1.5</v>
      </c>
      <c r="I8" s="30">
        <v>1.5</v>
      </c>
      <c r="J8" s="31">
        <v>2</v>
      </c>
      <c r="K8" s="32">
        <f t="shared" si="1"/>
        <v>5</v>
      </c>
      <c r="L8" s="36">
        <f t="shared" si="2"/>
        <v>10.75</v>
      </c>
      <c r="M8" s="40">
        <f t="shared" si="3"/>
        <v>43</v>
      </c>
      <c r="N8" s="7" t="s">
        <v>42</v>
      </c>
    </row>
    <row r="9" spans="1:13" ht="12.75" customHeight="1">
      <c r="A9" s="2" t="s">
        <v>22</v>
      </c>
      <c r="B9" s="7">
        <v>1</v>
      </c>
      <c r="C9" s="11">
        <v>1.5</v>
      </c>
      <c r="D9" s="19">
        <v>1.5</v>
      </c>
      <c r="E9" s="19">
        <v>1.5</v>
      </c>
      <c r="F9" s="20">
        <v>1.5</v>
      </c>
      <c r="G9" s="21">
        <f t="shared" si="0"/>
        <v>4.5</v>
      </c>
      <c r="H9" s="30">
        <v>2</v>
      </c>
      <c r="I9" s="30">
        <v>1.5</v>
      </c>
      <c r="J9" s="31">
        <v>3</v>
      </c>
      <c r="K9" s="32">
        <f t="shared" si="1"/>
        <v>6.5</v>
      </c>
      <c r="L9" s="36">
        <f t="shared" si="2"/>
        <v>13.5</v>
      </c>
      <c r="M9" s="40">
        <f t="shared" si="3"/>
        <v>54</v>
      </c>
    </row>
    <row r="10" spans="1:13" ht="12.75" customHeight="1">
      <c r="A10" s="2" t="s">
        <v>23</v>
      </c>
      <c r="B10" s="7">
        <v>1.5</v>
      </c>
      <c r="C10" s="11">
        <v>0.75</v>
      </c>
      <c r="D10" s="19">
        <v>2</v>
      </c>
      <c r="E10" s="19">
        <v>2.5</v>
      </c>
      <c r="F10" s="20">
        <v>1.75</v>
      </c>
      <c r="G10" s="21">
        <f t="shared" si="0"/>
        <v>6.25</v>
      </c>
      <c r="H10" s="30">
        <v>1.25</v>
      </c>
      <c r="I10" s="30">
        <v>1.5</v>
      </c>
      <c r="J10" s="31">
        <v>4.25</v>
      </c>
      <c r="K10" s="32">
        <f t="shared" si="1"/>
        <v>7</v>
      </c>
      <c r="L10" s="36">
        <f t="shared" si="2"/>
        <v>15.5</v>
      </c>
      <c r="M10" s="40">
        <f t="shared" si="3"/>
        <v>62</v>
      </c>
    </row>
    <row r="11" spans="1:13" ht="12.75" customHeight="1">
      <c r="A11" s="2" t="s">
        <v>24</v>
      </c>
      <c r="B11" s="7">
        <v>0.75</v>
      </c>
      <c r="C11" s="11">
        <v>1</v>
      </c>
      <c r="D11" s="19">
        <v>1.75</v>
      </c>
      <c r="E11" s="19">
        <v>2</v>
      </c>
      <c r="F11" s="20">
        <v>1.25</v>
      </c>
      <c r="G11" s="21">
        <f t="shared" si="0"/>
        <v>5</v>
      </c>
      <c r="H11" s="30">
        <v>1.5</v>
      </c>
      <c r="I11" s="30">
        <v>1.5</v>
      </c>
      <c r="J11" s="31">
        <v>3.5</v>
      </c>
      <c r="K11" s="32">
        <f t="shared" si="1"/>
        <v>6.5</v>
      </c>
      <c r="L11" s="36">
        <f t="shared" si="2"/>
        <v>13.25</v>
      </c>
      <c r="M11" s="40">
        <f t="shared" si="3"/>
        <v>53</v>
      </c>
    </row>
    <row r="12" spans="1:14" ht="12.75" customHeight="1">
      <c r="A12" s="2" t="s">
        <v>25</v>
      </c>
      <c r="B12" s="7">
        <v>0.75</v>
      </c>
      <c r="C12" s="11">
        <v>0.75</v>
      </c>
      <c r="D12" s="19">
        <v>2.5</v>
      </c>
      <c r="E12" s="19">
        <v>1.75</v>
      </c>
      <c r="F12" s="20">
        <v>3</v>
      </c>
      <c r="G12" s="21">
        <f t="shared" si="0"/>
        <v>7.25</v>
      </c>
      <c r="H12" s="30">
        <v>1</v>
      </c>
      <c r="I12" s="30">
        <v>1.75</v>
      </c>
      <c r="J12" s="31">
        <v>3</v>
      </c>
      <c r="K12" s="32">
        <f t="shared" si="1"/>
        <v>5.75</v>
      </c>
      <c r="L12" s="36">
        <f t="shared" si="2"/>
        <v>14.5</v>
      </c>
      <c r="M12" s="40">
        <f t="shared" si="3"/>
        <v>58</v>
      </c>
      <c r="N12" s="7" t="s">
        <v>18</v>
      </c>
    </row>
    <row r="13" spans="1:14" ht="12.75" customHeight="1">
      <c r="A13" s="2" t="s">
        <v>26</v>
      </c>
      <c r="B13" s="7">
        <v>1</v>
      </c>
      <c r="C13" s="11">
        <v>1</v>
      </c>
      <c r="D13" s="19">
        <v>1</v>
      </c>
      <c r="E13" s="19">
        <v>1.5</v>
      </c>
      <c r="F13" s="20">
        <v>1.5</v>
      </c>
      <c r="G13" s="21">
        <f t="shared" si="0"/>
        <v>4</v>
      </c>
      <c r="H13" s="30">
        <v>1</v>
      </c>
      <c r="I13" s="30">
        <v>2</v>
      </c>
      <c r="J13" s="31">
        <v>2.75</v>
      </c>
      <c r="K13" s="32">
        <f t="shared" si="1"/>
        <v>5.75</v>
      </c>
      <c r="L13" s="36">
        <f t="shared" si="2"/>
        <v>11.75</v>
      </c>
      <c r="M13" s="40">
        <f t="shared" si="3"/>
        <v>47</v>
      </c>
      <c r="N13" s="7" t="s">
        <v>16</v>
      </c>
    </row>
    <row r="14" spans="1:14" ht="12.75" customHeight="1">
      <c r="A14" s="2" t="s">
        <v>27</v>
      </c>
      <c r="B14" s="7">
        <v>1</v>
      </c>
      <c r="C14" s="11">
        <v>2</v>
      </c>
      <c r="D14" s="19">
        <v>1.25</v>
      </c>
      <c r="E14" s="19">
        <v>1.25</v>
      </c>
      <c r="F14" s="20">
        <v>1.25</v>
      </c>
      <c r="G14" s="21">
        <f t="shared" si="0"/>
        <v>3.75</v>
      </c>
      <c r="H14" s="30">
        <v>0</v>
      </c>
      <c r="I14" s="30">
        <v>1</v>
      </c>
      <c r="J14" s="31">
        <v>2</v>
      </c>
      <c r="K14" s="32">
        <f t="shared" si="1"/>
        <v>3</v>
      </c>
      <c r="L14" s="36">
        <f t="shared" si="2"/>
        <v>9.75</v>
      </c>
      <c r="M14" s="40">
        <f t="shared" si="3"/>
        <v>39</v>
      </c>
      <c r="N14" s="7" t="s">
        <v>43</v>
      </c>
    </row>
    <row r="15" spans="1:13" ht="12.75" customHeight="1">
      <c r="A15" s="2" t="s">
        <v>28</v>
      </c>
      <c r="B15" s="7">
        <v>1</v>
      </c>
      <c r="C15" s="11">
        <v>1</v>
      </c>
      <c r="D15" s="19">
        <v>1.25</v>
      </c>
      <c r="E15" s="19">
        <v>1.5</v>
      </c>
      <c r="F15" s="20">
        <v>1.5</v>
      </c>
      <c r="G15" s="21">
        <f t="shared" si="0"/>
        <v>4.25</v>
      </c>
      <c r="H15" s="30">
        <v>0.75</v>
      </c>
      <c r="I15" s="30">
        <v>1.75</v>
      </c>
      <c r="J15" s="31">
        <v>2.25</v>
      </c>
      <c r="K15" s="32">
        <f t="shared" si="1"/>
        <v>4.75</v>
      </c>
      <c r="L15" s="36">
        <f t="shared" si="2"/>
        <v>11</v>
      </c>
      <c r="M15" s="40">
        <f t="shared" si="3"/>
        <v>44</v>
      </c>
    </row>
    <row r="16" spans="1:13" ht="12.75" customHeight="1">
      <c r="A16" s="2" t="s">
        <v>29</v>
      </c>
      <c r="B16" s="7">
        <v>1</v>
      </c>
      <c r="C16" s="11">
        <v>1</v>
      </c>
      <c r="D16" s="19">
        <v>1.5</v>
      </c>
      <c r="E16" s="19">
        <v>1.25</v>
      </c>
      <c r="F16" s="20">
        <v>1.25</v>
      </c>
      <c r="G16" s="21">
        <f t="shared" si="0"/>
        <v>4</v>
      </c>
      <c r="H16" s="30">
        <v>2.5</v>
      </c>
      <c r="I16" s="30">
        <v>1.75</v>
      </c>
      <c r="J16" s="31">
        <v>3.75</v>
      </c>
      <c r="K16" s="32">
        <f t="shared" si="1"/>
        <v>8</v>
      </c>
      <c r="L16" s="36">
        <f t="shared" si="2"/>
        <v>14</v>
      </c>
      <c r="M16" s="40">
        <f t="shared" si="3"/>
        <v>56</v>
      </c>
    </row>
    <row r="17" ht="12.75" customHeight="1">
      <c r="A17" s="2"/>
    </row>
    <row r="18" ht="12.75" customHeight="1">
      <c r="A18" s="1" t="s">
        <v>39</v>
      </c>
    </row>
    <row r="19" ht="12.75" customHeight="1">
      <c r="A19" s="2"/>
    </row>
    <row r="20" spans="1:14" ht="12.75" customHeight="1">
      <c r="A20" s="2" t="s">
        <v>30</v>
      </c>
      <c r="B20" s="7">
        <v>1</v>
      </c>
      <c r="C20" s="11">
        <v>1.25</v>
      </c>
      <c r="D20" s="19">
        <v>1.25</v>
      </c>
      <c r="E20" s="19">
        <v>1.5</v>
      </c>
      <c r="F20" s="20">
        <v>1.75</v>
      </c>
      <c r="G20" s="21">
        <f aca="true" t="shared" si="4" ref="G20:G27">SUM(D20:F20)</f>
        <v>4.5</v>
      </c>
      <c r="H20" s="30">
        <v>0.75</v>
      </c>
      <c r="I20" s="30">
        <v>1.5</v>
      </c>
      <c r="J20" s="31">
        <v>3.5</v>
      </c>
      <c r="K20" s="32">
        <f aca="true" t="shared" si="5" ref="K20:K27">SUM(H20:J20)</f>
        <v>5.75</v>
      </c>
      <c r="L20" s="36">
        <f aca="true" t="shared" si="6" ref="L20:L27">B20+C20+G20+K20</f>
        <v>12.5</v>
      </c>
      <c r="M20" s="40">
        <f aca="true" t="shared" si="7" ref="M20:M27">4*L20</f>
        <v>50</v>
      </c>
      <c r="N20" s="7" t="s">
        <v>45</v>
      </c>
    </row>
    <row r="21" spans="1:13" ht="12.75" customHeight="1">
      <c r="A21" s="2" t="s">
        <v>31</v>
      </c>
      <c r="B21" s="7">
        <v>0.75</v>
      </c>
      <c r="C21" s="11">
        <v>0.75</v>
      </c>
      <c r="D21" s="19">
        <v>0.75</v>
      </c>
      <c r="E21" s="19">
        <v>0.5</v>
      </c>
      <c r="F21" s="20">
        <v>2.5</v>
      </c>
      <c r="G21" s="21">
        <f t="shared" si="4"/>
        <v>3.75</v>
      </c>
      <c r="H21" s="30">
        <v>2.25</v>
      </c>
      <c r="I21" s="30">
        <v>1.5</v>
      </c>
      <c r="J21" s="31">
        <v>3.75</v>
      </c>
      <c r="K21" s="32">
        <f t="shared" si="5"/>
        <v>7.5</v>
      </c>
      <c r="L21" s="36">
        <f t="shared" si="6"/>
        <v>12.75</v>
      </c>
      <c r="M21" s="40">
        <f t="shared" si="7"/>
        <v>51</v>
      </c>
    </row>
    <row r="22" spans="1:14" ht="12.75" customHeight="1">
      <c r="A22" s="2" t="s">
        <v>32</v>
      </c>
      <c r="B22" s="7">
        <v>1</v>
      </c>
      <c r="C22" s="11">
        <v>1</v>
      </c>
      <c r="D22" s="19">
        <v>2.75</v>
      </c>
      <c r="E22" s="19">
        <v>2.25</v>
      </c>
      <c r="F22" s="20">
        <v>2.75</v>
      </c>
      <c r="G22" s="21">
        <f t="shared" si="4"/>
        <v>7.75</v>
      </c>
      <c r="H22" s="30">
        <v>0</v>
      </c>
      <c r="I22" s="30">
        <v>1.5</v>
      </c>
      <c r="J22" s="31">
        <v>4</v>
      </c>
      <c r="K22" s="32">
        <f t="shared" si="5"/>
        <v>5.5</v>
      </c>
      <c r="L22" s="36">
        <f t="shared" si="6"/>
        <v>15.25</v>
      </c>
      <c r="M22" s="40">
        <f t="shared" si="7"/>
        <v>61</v>
      </c>
      <c r="N22" s="7" t="s">
        <v>18</v>
      </c>
    </row>
    <row r="23" spans="1:13" ht="12.75" customHeight="1">
      <c r="A23" s="2" t="s">
        <v>33</v>
      </c>
      <c r="B23" s="7">
        <v>1</v>
      </c>
      <c r="C23" s="11">
        <v>0.75</v>
      </c>
      <c r="D23" s="19">
        <v>0.75</v>
      </c>
      <c r="E23" s="19">
        <v>1.5</v>
      </c>
      <c r="F23" s="20">
        <v>1.5</v>
      </c>
      <c r="G23" s="21">
        <f t="shared" si="4"/>
        <v>3.75</v>
      </c>
      <c r="H23" s="30">
        <v>1</v>
      </c>
      <c r="I23" s="30">
        <v>1.75</v>
      </c>
      <c r="J23" s="31">
        <v>3.25</v>
      </c>
      <c r="K23" s="32">
        <f t="shared" si="5"/>
        <v>6</v>
      </c>
      <c r="L23" s="36">
        <f t="shared" si="6"/>
        <v>11.5</v>
      </c>
      <c r="M23" s="40">
        <f t="shared" si="7"/>
        <v>46</v>
      </c>
    </row>
    <row r="24" spans="1:14" ht="12.75" customHeight="1">
      <c r="A24" s="2" t="s">
        <v>34</v>
      </c>
      <c r="B24" s="7">
        <v>1</v>
      </c>
      <c r="C24" s="11">
        <v>0.5</v>
      </c>
      <c r="D24" s="19">
        <v>1.5</v>
      </c>
      <c r="E24" s="19">
        <v>1.25</v>
      </c>
      <c r="F24" s="20">
        <v>1</v>
      </c>
      <c r="G24" s="21">
        <f t="shared" si="4"/>
        <v>3.75</v>
      </c>
      <c r="H24" s="30">
        <v>0.75</v>
      </c>
      <c r="I24" s="30">
        <v>1.25</v>
      </c>
      <c r="J24" s="31">
        <v>3.5</v>
      </c>
      <c r="K24" s="32">
        <f t="shared" si="5"/>
        <v>5.5</v>
      </c>
      <c r="L24" s="36">
        <f t="shared" si="6"/>
        <v>10.75</v>
      </c>
      <c r="M24" s="40">
        <f t="shared" si="7"/>
        <v>43</v>
      </c>
      <c r="N24" s="7" t="s">
        <v>17</v>
      </c>
    </row>
    <row r="25" spans="1:14" ht="12.75" customHeight="1">
      <c r="A25" s="2" t="s">
        <v>35</v>
      </c>
      <c r="B25" s="7">
        <v>0.75</v>
      </c>
      <c r="C25" s="11">
        <v>1</v>
      </c>
      <c r="D25" s="19">
        <v>1</v>
      </c>
      <c r="E25" s="19">
        <v>2</v>
      </c>
      <c r="F25" s="20">
        <v>1.75</v>
      </c>
      <c r="G25" s="21">
        <f t="shared" si="4"/>
        <v>4.75</v>
      </c>
      <c r="H25" s="30">
        <v>1.5</v>
      </c>
      <c r="I25" s="30">
        <v>1.5</v>
      </c>
      <c r="J25" s="31">
        <v>2.5</v>
      </c>
      <c r="K25" s="32">
        <f t="shared" si="5"/>
        <v>5.5</v>
      </c>
      <c r="L25" s="36">
        <f t="shared" si="6"/>
        <v>12</v>
      </c>
      <c r="M25" s="40">
        <f t="shared" si="7"/>
        <v>48</v>
      </c>
      <c r="N25" s="7" t="s">
        <v>46</v>
      </c>
    </row>
    <row r="26" spans="1:13" ht="12.75" customHeight="1">
      <c r="A26" s="2" t="s">
        <v>44</v>
      </c>
      <c r="B26" s="7">
        <v>0.75</v>
      </c>
      <c r="C26" s="11">
        <v>1.5</v>
      </c>
      <c r="D26" s="19">
        <v>0.75</v>
      </c>
      <c r="E26" s="19">
        <v>1.5</v>
      </c>
      <c r="F26" s="20">
        <v>1.5</v>
      </c>
      <c r="G26" s="21">
        <f t="shared" si="4"/>
        <v>3.75</v>
      </c>
      <c r="H26" s="30">
        <v>2.5</v>
      </c>
      <c r="I26" s="30">
        <v>1.25</v>
      </c>
      <c r="J26" s="31">
        <v>2.75</v>
      </c>
      <c r="K26" s="32">
        <f t="shared" si="5"/>
        <v>6.5</v>
      </c>
      <c r="L26" s="36">
        <f t="shared" si="6"/>
        <v>12.5</v>
      </c>
      <c r="M26" s="40">
        <f t="shared" si="7"/>
        <v>50</v>
      </c>
    </row>
    <row r="27" spans="1:17" s="52" customFormat="1" ht="12.75" customHeight="1">
      <c r="A27" s="2" t="s">
        <v>36</v>
      </c>
      <c r="B27" s="7">
        <v>1</v>
      </c>
      <c r="C27" s="11">
        <v>0.5</v>
      </c>
      <c r="D27" s="19">
        <v>0.75</v>
      </c>
      <c r="E27" s="19">
        <v>1.25</v>
      </c>
      <c r="F27" s="20">
        <v>0.75</v>
      </c>
      <c r="G27" s="21">
        <f t="shared" si="4"/>
        <v>2.75</v>
      </c>
      <c r="H27" s="30">
        <v>1.25</v>
      </c>
      <c r="I27" s="30">
        <v>1</v>
      </c>
      <c r="J27" s="31">
        <v>3</v>
      </c>
      <c r="K27" s="32">
        <f t="shared" si="5"/>
        <v>5.25</v>
      </c>
      <c r="L27" s="36">
        <f t="shared" si="6"/>
        <v>9.5</v>
      </c>
      <c r="M27" s="40">
        <f t="shared" si="7"/>
        <v>38</v>
      </c>
      <c r="N27" s="7"/>
      <c r="O27" s="1"/>
      <c r="P27" s="1"/>
      <c r="Q27" s="1"/>
    </row>
    <row r="28" spans="1:14" s="52" customFormat="1" ht="12.75" customHeight="1">
      <c r="A28" s="47"/>
      <c r="B28" s="48"/>
      <c r="C28" s="49"/>
      <c r="D28" s="50"/>
      <c r="E28" s="50"/>
      <c r="F28" s="51"/>
      <c r="G28" s="21"/>
      <c r="H28" s="30"/>
      <c r="I28" s="30"/>
      <c r="J28" s="31"/>
      <c r="K28" s="32"/>
      <c r="L28" s="36"/>
      <c r="M28" s="40"/>
      <c r="N28" s="48"/>
    </row>
    <row r="29" spans="1:14" s="52" customFormat="1" ht="12.75">
      <c r="A29" s="1" t="s">
        <v>37</v>
      </c>
      <c r="B29" s="48"/>
      <c r="C29" s="49"/>
      <c r="D29" s="50"/>
      <c r="E29" s="50"/>
      <c r="F29" s="51"/>
      <c r="G29" s="21"/>
      <c r="H29" s="30"/>
      <c r="I29" s="30"/>
      <c r="J29" s="31"/>
      <c r="K29" s="32"/>
      <c r="L29" s="36"/>
      <c r="M29" s="40"/>
      <c r="N29" s="48"/>
    </row>
    <row r="30" ht="12.75">
      <c r="A30" s="2"/>
    </row>
    <row r="31" spans="1:14" ht="12.75">
      <c r="A31" s="2" t="s">
        <v>38</v>
      </c>
      <c r="B31" s="7">
        <v>0.75</v>
      </c>
      <c r="C31" s="11">
        <v>1.5</v>
      </c>
      <c r="D31" s="19">
        <v>0.5</v>
      </c>
      <c r="E31" s="19">
        <v>1.5</v>
      </c>
      <c r="F31" s="20">
        <v>2</v>
      </c>
      <c r="G31" s="21">
        <f>SUM(D31:F31)</f>
        <v>4</v>
      </c>
      <c r="H31" s="30">
        <v>0</v>
      </c>
      <c r="I31" s="30">
        <v>1.5</v>
      </c>
      <c r="J31" s="31">
        <v>2.25</v>
      </c>
      <c r="K31" s="32">
        <f>SUM(H31:J31)</f>
        <v>3.75</v>
      </c>
      <c r="L31" s="36">
        <f>B31+C31+G31+K31</f>
        <v>10</v>
      </c>
      <c r="M31" s="40">
        <f>4*L31</f>
        <v>40</v>
      </c>
      <c r="N31" s="7" t="s">
        <v>47</v>
      </c>
    </row>
    <row r="32" ht="12.75">
      <c r="A32" s="2"/>
    </row>
    <row r="33" ht="12.75">
      <c r="A33" s="1" t="s">
        <v>48</v>
      </c>
    </row>
    <row r="34" spans="1:14" s="52" customFormat="1" ht="12.75">
      <c r="A34" s="47"/>
      <c r="B34" s="48"/>
      <c r="C34" s="49"/>
      <c r="D34" s="50"/>
      <c r="E34" s="50"/>
      <c r="F34" s="51"/>
      <c r="G34" s="21"/>
      <c r="H34" s="30"/>
      <c r="I34" s="30"/>
      <c r="J34" s="31"/>
      <c r="K34" s="32"/>
      <c r="L34" s="36"/>
      <c r="M34" s="40"/>
      <c r="N34" s="48"/>
    </row>
    <row r="35" spans="1:13" ht="12.75">
      <c r="A35" s="2" t="s">
        <v>49</v>
      </c>
      <c r="B35" s="7">
        <v>1</v>
      </c>
      <c r="C35" s="11">
        <v>1.75</v>
      </c>
      <c r="D35" s="19">
        <v>1.5</v>
      </c>
      <c r="E35" s="19">
        <v>1</v>
      </c>
      <c r="F35" s="20">
        <v>1</v>
      </c>
      <c r="G35" s="21">
        <f>SUM(D35:F35)</f>
        <v>3.5</v>
      </c>
      <c r="H35" s="30">
        <v>1</v>
      </c>
      <c r="I35" s="30">
        <v>1.25</v>
      </c>
      <c r="J35" s="31">
        <v>3.75</v>
      </c>
      <c r="K35" s="32">
        <f>SUM(H35:J35)</f>
        <v>6</v>
      </c>
      <c r="L35" s="36">
        <f>B35+C35+G35+K35</f>
        <v>12.25</v>
      </c>
      <c r="M35" s="40">
        <f>4*L35</f>
        <v>49</v>
      </c>
    </row>
    <row r="36" spans="1:14" ht="12.75">
      <c r="A36" s="2" t="s">
        <v>50</v>
      </c>
      <c r="B36" s="7">
        <v>1</v>
      </c>
      <c r="C36" s="11">
        <v>1.5</v>
      </c>
      <c r="D36" s="19">
        <v>2.25</v>
      </c>
      <c r="E36" s="19">
        <v>2</v>
      </c>
      <c r="F36" s="20">
        <v>1.25</v>
      </c>
      <c r="G36" s="21">
        <f>SUM(D36:F36)</f>
        <v>5.5</v>
      </c>
      <c r="H36" s="30">
        <v>0</v>
      </c>
      <c r="I36" s="30">
        <v>1.5</v>
      </c>
      <c r="J36" s="31">
        <v>4</v>
      </c>
      <c r="K36" s="32">
        <f>SUM(H36:J36)</f>
        <v>5.5</v>
      </c>
      <c r="L36" s="36">
        <f>B36+C36+G36+K36</f>
        <v>13.5</v>
      </c>
      <c r="M36" s="40">
        <f>4*L36</f>
        <v>54</v>
      </c>
      <c r="N36" s="7" t="s">
        <v>52</v>
      </c>
    </row>
    <row r="37" spans="1:13" ht="12.75">
      <c r="A37" s="2" t="s">
        <v>51</v>
      </c>
      <c r="B37" s="7">
        <v>1</v>
      </c>
      <c r="C37" s="11">
        <v>1</v>
      </c>
      <c r="D37" s="19">
        <v>1.75</v>
      </c>
      <c r="E37" s="19">
        <v>1.5</v>
      </c>
      <c r="F37" s="20">
        <v>1.5</v>
      </c>
      <c r="G37" s="21">
        <f>SUM(D37:F37)</f>
        <v>4.75</v>
      </c>
      <c r="H37" s="30">
        <v>2.5</v>
      </c>
      <c r="I37" s="30">
        <v>1.5</v>
      </c>
      <c r="J37" s="31">
        <v>3</v>
      </c>
      <c r="K37" s="32">
        <f>SUM(H37:J37)</f>
        <v>7</v>
      </c>
      <c r="L37" s="36">
        <f>B37+C37+G37+K37</f>
        <v>13.75</v>
      </c>
      <c r="M37" s="40">
        <f>4*L37</f>
        <v>55</v>
      </c>
    </row>
    <row r="38" spans="1:13" ht="12.75">
      <c r="A38" s="2" t="s">
        <v>53</v>
      </c>
      <c r="B38" s="7">
        <v>0.75</v>
      </c>
      <c r="C38" s="11">
        <v>1</v>
      </c>
      <c r="D38" s="19">
        <v>1</v>
      </c>
      <c r="E38" s="19">
        <v>1.5</v>
      </c>
      <c r="F38" s="20">
        <v>1.75</v>
      </c>
      <c r="G38" s="21">
        <f>SUM(D38:F38)</f>
        <v>4.25</v>
      </c>
      <c r="H38" s="30">
        <v>0.5</v>
      </c>
      <c r="I38" s="30">
        <v>1.5</v>
      </c>
      <c r="J38" s="31">
        <v>3.25</v>
      </c>
      <c r="K38" s="32">
        <f>SUM(H38:J38)</f>
        <v>5.25</v>
      </c>
      <c r="L38" s="36">
        <f>B38+C38+G38+K38</f>
        <v>11.25</v>
      </c>
      <c r="M38" s="40">
        <f>4*L38</f>
        <v>45</v>
      </c>
    </row>
    <row r="39" ht="12.75">
      <c r="A39" s="2"/>
    </row>
    <row r="40" ht="12.75" customHeight="1">
      <c r="A40" s="1" t="s">
        <v>54</v>
      </c>
    </row>
    <row r="41" ht="12.75">
      <c r="A41" s="2"/>
    </row>
    <row r="42" spans="1:13" ht="12.75">
      <c r="A42" s="2" t="s">
        <v>55</v>
      </c>
      <c r="B42" s="7">
        <v>1.25</v>
      </c>
      <c r="C42" s="11">
        <v>1</v>
      </c>
      <c r="D42" s="19">
        <v>1</v>
      </c>
      <c r="E42" s="19">
        <v>1</v>
      </c>
      <c r="F42" s="20">
        <v>1.75</v>
      </c>
      <c r="G42" s="21">
        <f aca="true" t="shared" si="8" ref="G42:G47">SUM(D42:F42)</f>
        <v>3.75</v>
      </c>
      <c r="H42" s="30">
        <v>1.5</v>
      </c>
      <c r="I42" s="30">
        <v>1.5</v>
      </c>
      <c r="J42" s="31">
        <v>2.5</v>
      </c>
      <c r="K42" s="32">
        <f aca="true" t="shared" si="9" ref="K42:K47">SUM(H42:J42)</f>
        <v>5.5</v>
      </c>
      <c r="L42" s="36">
        <f aca="true" t="shared" si="10" ref="L42:L47">B42+C42+G42+K42</f>
        <v>11.5</v>
      </c>
      <c r="M42" s="40">
        <f aca="true" t="shared" si="11" ref="M42:M47">4*L42</f>
        <v>46</v>
      </c>
    </row>
    <row r="43" spans="1:13" ht="12.75">
      <c r="A43" s="2" t="s">
        <v>56</v>
      </c>
      <c r="B43" s="7">
        <v>1.5</v>
      </c>
      <c r="C43" s="11">
        <v>1.25</v>
      </c>
      <c r="D43" s="19">
        <v>2.5</v>
      </c>
      <c r="E43" s="19">
        <v>2.5</v>
      </c>
      <c r="F43" s="20">
        <v>1.5</v>
      </c>
      <c r="G43" s="21">
        <f t="shared" si="8"/>
        <v>6.5</v>
      </c>
      <c r="H43" s="30">
        <v>1.25</v>
      </c>
      <c r="I43" s="30">
        <v>1.25</v>
      </c>
      <c r="J43" s="31">
        <v>4.75</v>
      </c>
      <c r="K43" s="32">
        <f t="shared" si="9"/>
        <v>7.25</v>
      </c>
      <c r="L43" s="36">
        <f t="shared" si="10"/>
        <v>16.5</v>
      </c>
      <c r="M43" s="40">
        <f t="shared" si="11"/>
        <v>66</v>
      </c>
    </row>
    <row r="44" spans="1:13" ht="12.75" customHeight="1">
      <c r="A44" s="2" t="s">
        <v>57</v>
      </c>
      <c r="B44" s="7">
        <v>1.5</v>
      </c>
      <c r="C44" s="11">
        <v>1.75</v>
      </c>
      <c r="D44" s="19">
        <v>1.5</v>
      </c>
      <c r="E44" s="19">
        <v>1.5</v>
      </c>
      <c r="F44" s="20">
        <v>1</v>
      </c>
      <c r="G44" s="21">
        <f t="shared" si="8"/>
        <v>4</v>
      </c>
      <c r="H44" s="30">
        <v>0</v>
      </c>
      <c r="I44" s="30">
        <v>1.5</v>
      </c>
      <c r="J44" s="31">
        <v>3</v>
      </c>
      <c r="K44" s="32">
        <f t="shared" si="9"/>
        <v>4.5</v>
      </c>
      <c r="L44" s="36">
        <f t="shared" si="10"/>
        <v>11.75</v>
      </c>
      <c r="M44" s="40">
        <f t="shared" si="11"/>
        <v>47</v>
      </c>
    </row>
    <row r="45" spans="1:14" ht="12.75" customHeight="1">
      <c r="A45" s="2" t="s">
        <v>58</v>
      </c>
      <c r="B45" s="7">
        <v>1</v>
      </c>
      <c r="C45" s="11">
        <v>1.75</v>
      </c>
      <c r="D45" s="19">
        <v>3</v>
      </c>
      <c r="E45" s="19">
        <v>3</v>
      </c>
      <c r="F45" s="20">
        <v>2.25</v>
      </c>
      <c r="G45" s="21">
        <f t="shared" si="8"/>
        <v>8.25</v>
      </c>
      <c r="H45" s="30">
        <v>0</v>
      </c>
      <c r="I45" s="30">
        <v>1.5</v>
      </c>
      <c r="J45" s="31">
        <v>5</v>
      </c>
      <c r="K45" s="32">
        <f t="shared" si="9"/>
        <v>6.5</v>
      </c>
      <c r="L45" s="36">
        <f t="shared" si="10"/>
        <v>17.5</v>
      </c>
      <c r="M45" s="40">
        <f t="shared" si="11"/>
        <v>70</v>
      </c>
      <c r="N45" s="7" t="s">
        <v>59</v>
      </c>
    </row>
    <row r="46" spans="1:14" s="52" customFormat="1" ht="12.75" customHeight="1">
      <c r="A46" s="47" t="s">
        <v>60</v>
      </c>
      <c r="B46" s="48">
        <v>1</v>
      </c>
      <c r="C46" s="49">
        <v>2.25</v>
      </c>
      <c r="D46" s="50">
        <v>1.5</v>
      </c>
      <c r="E46" s="50">
        <v>2.25</v>
      </c>
      <c r="F46" s="51">
        <v>1.5</v>
      </c>
      <c r="G46" s="54">
        <f t="shared" si="8"/>
        <v>5.25</v>
      </c>
      <c r="H46" s="55">
        <v>0</v>
      </c>
      <c r="I46" s="55">
        <v>1.75</v>
      </c>
      <c r="J46" s="56">
        <v>4.25</v>
      </c>
      <c r="K46" s="57">
        <f t="shared" si="9"/>
        <v>6</v>
      </c>
      <c r="L46" s="58">
        <f t="shared" si="10"/>
        <v>14.5</v>
      </c>
      <c r="M46" s="59">
        <f t="shared" si="11"/>
        <v>58</v>
      </c>
      <c r="N46" s="48" t="s">
        <v>61</v>
      </c>
    </row>
    <row r="47" spans="1:14" ht="12.75" customHeight="1">
      <c r="A47" s="2" t="s">
        <v>62</v>
      </c>
      <c r="B47" s="7">
        <v>1</v>
      </c>
      <c r="C47" s="11">
        <v>1.75</v>
      </c>
      <c r="D47" s="19">
        <v>2.25</v>
      </c>
      <c r="E47" s="19">
        <v>2.75</v>
      </c>
      <c r="F47" s="20">
        <v>1.5</v>
      </c>
      <c r="G47" s="21">
        <f t="shared" si="8"/>
        <v>6.5</v>
      </c>
      <c r="H47" s="30">
        <v>2</v>
      </c>
      <c r="I47" s="30">
        <v>1.5</v>
      </c>
      <c r="J47" s="31">
        <v>4.75</v>
      </c>
      <c r="K47" s="32">
        <f t="shared" si="9"/>
        <v>8.25</v>
      </c>
      <c r="L47" s="36">
        <f t="shared" si="10"/>
        <v>17.5</v>
      </c>
      <c r="M47" s="40">
        <f t="shared" si="11"/>
        <v>70</v>
      </c>
      <c r="N47" s="7" t="s">
        <v>242</v>
      </c>
    </row>
    <row r="48" ht="12.75" customHeight="1"/>
    <row r="49" ht="12.75" customHeight="1">
      <c r="A49" s="1" t="s">
        <v>63</v>
      </c>
    </row>
    <row r="50" ht="12.75" customHeight="1">
      <c r="A50" s="2"/>
    </row>
    <row r="51" spans="1:13" ht="12.75" customHeight="1">
      <c r="A51" s="2" t="s">
        <v>64</v>
      </c>
      <c r="B51" s="7">
        <v>1</v>
      </c>
      <c r="C51" s="11">
        <v>0.75</v>
      </c>
      <c r="D51" s="19">
        <v>1.25</v>
      </c>
      <c r="E51" s="19">
        <v>1.25</v>
      </c>
      <c r="F51" s="20">
        <v>1.5</v>
      </c>
      <c r="G51" s="21">
        <f>SUM(D51:F51)</f>
        <v>4</v>
      </c>
      <c r="H51" s="30">
        <v>2</v>
      </c>
      <c r="I51" s="30">
        <v>1.5</v>
      </c>
      <c r="J51" s="31">
        <v>2.75</v>
      </c>
      <c r="K51" s="32">
        <f>SUM(H51:J51)</f>
        <v>6.25</v>
      </c>
      <c r="L51" s="36">
        <f>B51+C51+G51+K51</f>
        <v>12</v>
      </c>
      <c r="M51" s="40">
        <f>4*L51</f>
        <v>48</v>
      </c>
    </row>
    <row r="52" ht="12.75" customHeight="1">
      <c r="A52" s="2"/>
    </row>
    <row r="53" ht="12.75">
      <c r="A53" s="53" t="s">
        <v>65</v>
      </c>
    </row>
    <row r="54" ht="12.75" customHeight="1">
      <c r="A54" s="2"/>
    </row>
    <row r="55" spans="1:14" ht="12.75" customHeight="1">
      <c r="A55" s="2" t="s">
        <v>66</v>
      </c>
      <c r="B55" s="7">
        <v>1</v>
      </c>
      <c r="C55" s="11">
        <v>1</v>
      </c>
      <c r="D55" s="19">
        <v>1</v>
      </c>
      <c r="E55" s="19">
        <v>1.75</v>
      </c>
      <c r="F55" s="20">
        <v>2</v>
      </c>
      <c r="G55" s="21">
        <f>SUM(D55:F55)</f>
        <v>4.75</v>
      </c>
      <c r="H55" s="30">
        <v>0</v>
      </c>
      <c r="I55" s="30">
        <v>1.5</v>
      </c>
      <c r="J55" s="31">
        <v>4</v>
      </c>
      <c r="K55" s="32">
        <f>SUM(H55:J55)</f>
        <v>5.5</v>
      </c>
      <c r="L55" s="36">
        <f>B55+C55+G55+K55</f>
        <v>12.25</v>
      </c>
      <c r="M55" s="40">
        <f>4*L55</f>
        <v>49</v>
      </c>
      <c r="N55" s="7" t="s">
        <v>67</v>
      </c>
    </row>
    <row r="56" spans="1:14" ht="12.75" customHeight="1">
      <c r="A56" s="2" t="s">
        <v>68</v>
      </c>
      <c r="B56" s="7">
        <v>1</v>
      </c>
      <c r="C56" s="11">
        <v>2</v>
      </c>
      <c r="D56" s="19">
        <v>2</v>
      </c>
      <c r="E56" s="19">
        <v>2.75</v>
      </c>
      <c r="F56" s="20">
        <v>1.5</v>
      </c>
      <c r="G56" s="21">
        <f>SUM(D56:F56)</f>
        <v>6.25</v>
      </c>
      <c r="H56" s="30">
        <v>2</v>
      </c>
      <c r="I56" s="30">
        <v>1.75</v>
      </c>
      <c r="J56" s="31">
        <v>4.5</v>
      </c>
      <c r="K56" s="32">
        <f>SUM(H56:J56)</f>
        <v>8.25</v>
      </c>
      <c r="L56" s="36">
        <f>B56+C56+G56+K56</f>
        <v>17.5</v>
      </c>
      <c r="M56" s="40">
        <f>4*L56</f>
        <v>70</v>
      </c>
      <c r="N56" s="7" t="s">
        <v>241</v>
      </c>
    </row>
    <row r="57" spans="1:13" ht="12.75" customHeight="1">
      <c r="A57" s="2" t="s">
        <v>69</v>
      </c>
      <c r="B57" s="7">
        <v>1</v>
      </c>
      <c r="C57" s="11">
        <v>1</v>
      </c>
      <c r="D57" s="19">
        <v>1.25</v>
      </c>
      <c r="E57" s="19">
        <v>1.75</v>
      </c>
      <c r="F57" s="20">
        <v>1.25</v>
      </c>
      <c r="G57" s="21">
        <f>SUM(D57:F57)</f>
        <v>4.25</v>
      </c>
      <c r="H57" s="30">
        <v>2.25</v>
      </c>
      <c r="I57" s="30">
        <v>1.5</v>
      </c>
      <c r="J57" s="31">
        <v>3.25</v>
      </c>
      <c r="K57" s="32">
        <f>SUM(H57:J57)</f>
        <v>7</v>
      </c>
      <c r="L57" s="36">
        <f>B57+C57+G57+K57</f>
        <v>13.25</v>
      </c>
      <c r="M57" s="40">
        <f>4*L57</f>
        <v>53</v>
      </c>
    </row>
    <row r="58" spans="1:14" ht="12.75" customHeight="1">
      <c r="A58" s="2" t="s">
        <v>70</v>
      </c>
      <c r="B58" s="7">
        <v>1.25</v>
      </c>
      <c r="C58" s="11">
        <v>2.5</v>
      </c>
      <c r="D58" s="19">
        <v>1.25</v>
      </c>
      <c r="E58" s="19">
        <v>1.75</v>
      </c>
      <c r="F58" s="20">
        <v>1.5</v>
      </c>
      <c r="G58" s="21">
        <f>SUM(D58:F58)</f>
        <v>4.5</v>
      </c>
      <c r="H58" s="30">
        <v>2.5</v>
      </c>
      <c r="I58" s="30">
        <v>1.5</v>
      </c>
      <c r="J58" s="31">
        <v>4.5</v>
      </c>
      <c r="K58" s="32">
        <f>SUM(H58:J58)</f>
        <v>8.5</v>
      </c>
      <c r="L58" s="36">
        <f>B58+C58+G58+K58</f>
        <v>16.75</v>
      </c>
      <c r="M58" s="40">
        <f>4*L58</f>
        <v>67</v>
      </c>
      <c r="N58" s="7" t="s">
        <v>240</v>
      </c>
    </row>
    <row r="59" ht="12.75">
      <c r="A59" s="2"/>
    </row>
    <row r="60" ht="12.75" customHeight="1">
      <c r="A60" s="1" t="s">
        <v>72</v>
      </c>
    </row>
    <row r="61" ht="12.75" customHeight="1">
      <c r="A61" s="2"/>
    </row>
    <row r="62" spans="1:14" s="52" customFormat="1" ht="12.75" customHeight="1">
      <c r="A62" s="47" t="s">
        <v>71</v>
      </c>
      <c r="B62" s="48">
        <v>1.25</v>
      </c>
      <c r="C62" s="49">
        <v>2.5</v>
      </c>
      <c r="D62" s="50">
        <v>2.75</v>
      </c>
      <c r="E62" s="50">
        <v>2.5</v>
      </c>
      <c r="F62" s="51">
        <v>2</v>
      </c>
      <c r="G62" s="54">
        <f>SUM(D62:F62)</f>
        <v>7.25</v>
      </c>
      <c r="H62" s="55">
        <v>2.25</v>
      </c>
      <c r="I62" s="55">
        <v>1.5</v>
      </c>
      <c r="J62" s="56">
        <v>5.25</v>
      </c>
      <c r="K62" s="57">
        <f>SUM(H62:J62)</f>
        <v>9</v>
      </c>
      <c r="L62" s="58">
        <f>B62+C62+G62+K62</f>
        <v>20</v>
      </c>
      <c r="M62" s="59">
        <f>4*L62</f>
        <v>80</v>
      </c>
      <c r="N62" s="48" t="s">
        <v>239</v>
      </c>
    </row>
    <row r="63" ht="12.75" customHeight="1">
      <c r="A63" s="2"/>
    </row>
    <row r="64" ht="12.75" customHeight="1">
      <c r="A64" s="1" t="s">
        <v>73</v>
      </c>
    </row>
    <row r="65" ht="12.75" customHeight="1">
      <c r="A65" s="2"/>
    </row>
    <row r="66" spans="1:13" ht="12.75">
      <c r="A66" s="2" t="s">
        <v>74</v>
      </c>
      <c r="B66" s="7">
        <v>0.75</v>
      </c>
      <c r="C66" s="11">
        <v>1</v>
      </c>
      <c r="D66" s="19">
        <v>1.5</v>
      </c>
      <c r="E66" s="19">
        <v>1.5</v>
      </c>
      <c r="F66" s="20">
        <v>1.5</v>
      </c>
      <c r="G66" s="21">
        <f>SUM(D66:F66)</f>
        <v>4.5</v>
      </c>
      <c r="H66" s="30">
        <v>0</v>
      </c>
      <c r="I66" s="30">
        <v>1</v>
      </c>
      <c r="J66" s="31">
        <v>2.5</v>
      </c>
      <c r="K66" s="32">
        <f>SUM(H66:J66)</f>
        <v>3.5</v>
      </c>
      <c r="L66" s="36">
        <f>B66+C66+G66+K66</f>
        <v>9.75</v>
      </c>
      <c r="M66" s="40">
        <f>4*L66</f>
        <v>39</v>
      </c>
    </row>
    <row r="68" spans="1:14" ht="12.75">
      <c r="A68" s="1" t="s">
        <v>75</v>
      </c>
      <c r="N68" s="45"/>
    </row>
    <row r="69" ht="12.75">
      <c r="A69" s="2"/>
    </row>
    <row r="70" spans="1:14" s="52" customFormat="1" ht="12.75" customHeight="1">
      <c r="A70" s="47" t="s">
        <v>76</v>
      </c>
      <c r="B70" s="48">
        <v>1</v>
      </c>
      <c r="C70" s="49">
        <v>1</v>
      </c>
      <c r="D70" s="50">
        <v>2.5</v>
      </c>
      <c r="E70" s="50">
        <v>2.75</v>
      </c>
      <c r="F70" s="51">
        <v>2.5</v>
      </c>
      <c r="G70" s="54">
        <f aca="true" t="shared" si="12" ref="G70:G75">SUM(D70:F70)</f>
        <v>7.75</v>
      </c>
      <c r="H70" s="55">
        <v>0</v>
      </c>
      <c r="I70" s="55">
        <v>1.5</v>
      </c>
      <c r="J70" s="56">
        <v>4</v>
      </c>
      <c r="K70" s="57">
        <f aca="true" t="shared" si="13" ref="K70:K75">SUM(H70:J70)</f>
        <v>5.5</v>
      </c>
      <c r="L70" s="58">
        <f aca="true" t="shared" si="14" ref="L70:L75">B70+C70+G70+K70</f>
        <v>15.25</v>
      </c>
      <c r="M70" s="59">
        <f aca="true" t="shared" si="15" ref="M70:M75">4*L70</f>
        <v>61</v>
      </c>
      <c r="N70" s="48"/>
    </row>
    <row r="71" spans="1:13" ht="12.75" customHeight="1">
      <c r="A71" s="2" t="s">
        <v>77</v>
      </c>
      <c r="B71" s="7">
        <v>1</v>
      </c>
      <c r="C71" s="11">
        <v>1</v>
      </c>
      <c r="D71" s="19">
        <v>1.75</v>
      </c>
      <c r="E71" s="19">
        <v>2.5</v>
      </c>
      <c r="F71" s="20">
        <v>1.75</v>
      </c>
      <c r="G71" s="21">
        <f t="shared" si="12"/>
        <v>6</v>
      </c>
      <c r="H71" s="30">
        <v>0.25</v>
      </c>
      <c r="I71" s="30">
        <v>1.5</v>
      </c>
      <c r="J71" s="31">
        <v>4.25</v>
      </c>
      <c r="K71" s="32">
        <f t="shared" si="13"/>
        <v>6</v>
      </c>
      <c r="L71" s="36">
        <f t="shared" si="14"/>
        <v>14</v>
      </c>
      <c r="M71" s="40">
        <f t="shared" si="15"/>
        <v>56</v>
      </c>
    </row>
    <row r="72" spans="1:14" ht="12.75" customHeight="1">
      <c r="A72" s="2" t="s">
        <v>78</v>
      </c>
      <c r="B72" s="7">
        <v>1</v>
      </c>
      <c r="C72" s="11">
        <v>3</v>
      </c>
      <c r="D72" s="19">
        <v>1</v>
      </c>
      <c r="E72" s="19">
        <v>2.25</v>
      </c>
      <c r="F72" s="20">
        <v>1.5</v>
      </c>
      <c r="G72" s="21">
        <f t="shared" si="12"/>
        <v>4.75</v>
      </c>
      <c r="H72" s="30">
        <v>2</v>
      </c>
      <c r="I72" s="30">
        <v>1.5</v>
      </c>
      <c r="J72" s="31">
        <v>4.5</v>
      </c>
      <c r="K72" s="32">
        <f t="shared" si="13"/>
        <v>8</v>
      </c>
      <c r="L72" s="36">
        <f t="shared" si="14"/>
        <v>16.75</v>
      </c>
      <c r="M72" s="40">
        <f t="shared" si="15"/>
        <v>67</v>
      </c>
      <c r="N72" s="7" t="s">
        <v>238</v>
      </c>
    </row>
    <row r="73" spans="1:14" ht="12.75" customHeight="1">
      <c r="A73" s="2" t="s">
        <v>79</v>
      </c>
      <c r="B73" s="7">
        <v>0.5</v>
      </c>
      <c r="C73" s="11">
        <v>1.75</v>
      </c>
      <c r="D73" s="19">
        <v>1</v>
      </c>
      <c r="E73" s="19">
        <v>2</v>
      </c>
      <c r="F73" s="20">
        <v>1.5</v>
      </c>
      <c r="G73" s="21">
        <f t="shared" si="12"/>
        <v>4.5</v>
      </c>
      <c r="H73" s="30">
        <v>1.75</v>
      </c>
      <c r="I73" s="30">
        <v>1.5</v>
      </c>
      <c r="J73" s="31">
        <v>3</v>
      </c>
      <c r="K73" s="32">
        <f t="shared" si="13"/>
        <v>6.25</v>
      </c>
      <c r="L73" s="36">
        <f t="shared" si="14"/>
        <v>13</v>
      </c>
      <c r="M73" s="40">
        <f t="shared" si="15"/>
        <v>52</v>
      </c>
      <c r="N73" s="7" t="s">
        <v>80</v>
      </c>
    </row>
    <row r="74" spans="1:13" ht="12.75" customHeight="1">
      <c r="A74" s="2" t="s">
        <v>81</v>
      </c>
      <c r="B74" s="7">
        <v>0.75</v>
      </c>
      <c r="C74" s="11">
        <v>1.75</v>
      </c>
      <c r="D74" s="19">
        <v>1</v>
      </c>
      <c r="E74" s="19">
        <v>2</v>
      </c>
      <c r="F74" s="20">
        <v>1.25</v>
      </c>
      <c r="G74" s="21">
        <f t="shared" si="12"/>
        <v>4.25</v>
      </c>
      <c r="H74" s="30">
        <v>1.5</v>
      </c>
      <c r="I74" s="30">
        <v>1.5</v>
      </c>
      <c r="J74" s="31">
        <v>3.5</v>
      </c>
      <c r="K74" s="32">
        <f t="shared" si="13"/>
        <v>6.5</v>
      </c>
      <c r="L74" s="36">
        <f t="shared" si="14"/>
        <v>13.25</v>
      </c>
      <c r="M74" s="40">
        <f t="shared" si="15"/>
        <v>53</v>
      </c>
    </row>
    <row r="75" spans="1:14" ht="12.75">
      <c r="A75" s="2" t="s">
        <v>83</v>
      </c>
      <c r="B75" s="7">
        <v>1</v>
      </c>
      <c r="C75" s="11">
        <v>0.5</v>
      </c>
      <c r="D75" s="19">
        <v>1.25</v>
      </c>
      <c r="E75" s="19">
        <v>1.5</v>
      </c>
      <c r="F75" s="20">
        <v>1.75</v>
      </c>
      <c r="G75" s="21">
        <f t="shared" si="12"/>
        <v>4.5</v>
      </c>
      <c r="H75" s="30">
        <v>0</v>
      </c>
      <c r="I75" s="30">
        <v>1.5</v>
      </c>
      <c r="J75" s="31">
        <v>2</v>
      </c>
      <c r="K75" s="32">
        <f t="shared" si="13"/>
        <v>3.5</v>
      </c>
      <c r="L75" s="36">
        <f t="shared" si="14"/>
        <v>9.5</v>
      </c>
      <c r="M75" s="40">
        <f t="shared" si="15"/>
        <v>38</v>
      </c>
      <c r="N75" s="7" t="s">
        <v>82</v>
      </c>
    </row>
    <row r="76" ht="12.75">
      <c r="A76" s="2"/>
    </row>
    <row r="77" ht="12.75">
      <c r="A77" s="1" t="s">
        <v>84</v>
      </c>
    </row>
    <row r="78" ht="12.75">
      <c r="A78" s="2"/>
    </row>
    <row r="79" spans="1:14" s="52" customFormat="1" ht="12.75" customHeight="1">
      <c r="A79" s="47" t="s">
        <v>85</v>
      </c>
      <c r="B79" s="48">
        <v>0.75</v>
      </c>
      <c r="C79" s="49">
        <v>1</v>
      </c>
      <c r="D79" s="50">
        <v>2</v>
      </c>
      <c r="E79" s="50">
        <v>1.75</v>
      </c>
      <c r="F79" s="51">
        <v>1.5</v>
      </c>
      <c r="G79" s="54">
        <f>SUM(D79:F79)</f>
        <v>5.25</v>
      </c>
      <c r="H79" s="55">
        <v>0</v>
      </c>
      <c r="I79" s="55">
        <v>1.5</v>
      </c>
      <c r="J79" s="56">
        <v>3.5</v>
      </c>
      <c r="K79" s="57">
        <f>SUM(H79:J79)</f>
        <v>5</v>
      </c>
      <c r="L79" s="58">
        <f>B79+C79+G79+K79</f>
        <v>12</v>
      </c>
      <c r="M79" s="59">
        <f>4*L79</f>
        <v>48</v>
      </c>
      <c r="N79" s="48"/>
    </row>
    <row r="80" ht="12.75" customHeight="1">
      <c r="A80" s="2"/>
    </row>
    <row r="81" ht="12.75" customHeight="1">
      <c r="A81" s="1" t="s">
        <v>86</v>
      </c>
    </row>
    <row r="82" ht="12.75" customHeight="1">
      <c r="A82" s="2"/>
    </row>
    <row r="83" spans="1:13" ht="12.75" customHeight="1">
      <c r="A83" s="2" t="s">
        <v>87</v>
      </c>
      <c r="B83" s="7">
        <v>0.5</v>
      </c>
      <c r="C83" s="11">
        <v>0.5</v>
      </c>
      <c r="D83" s="19">
        <v>0.75</v>
      </c>
      <c r="E83" s="19">
        <v>1.75</v>
      </c>
      <c r="F83" s="20">
        <v>1.25</v>
      </c>
      <c r="G83" s="21">
        <f aca="true" t="shared" si="16" ref="G83:G88">SUM(D83:F83)</f>
        <v>3.75</v>
      </c>
      <c r="H83" s="30">
        <v>2.75</v>
      </c>
      <c r="I83" s="30">
        <v>1.5</v>
      </c>
      <c r="J83" s="31">
        <v>3</v>
      </c>
      <c r="K83" s="32">
        <f aca="true" t="shared" si="17" ref="K83:K88">SUM(H83:J83)</f>
        <v>7.25</v>
      </c>
      <c r="L83" s="36">
        <f aca="true" t="shared" si="18" ref="L83:L88">B83+C83+G83+K83</f>
        <v>12</v>
      </c>
      <c r="M83" s="40">
        <f aca="true" t="shared" si="19" ref="M83:M88">4*L83</f>
        <v>48</v>
      </c>
    </row>
    <row r="84" spans="1:14" ht="12.75" customHeight="1">
      <c r="A84" s="2" t="s">
        <v>88</v>
      </c>
      <c r="B84" s="7">
        <v>1.25</v>
      </c>
      <c r="C84" s="11">
        <v>0.5</v>
      </c>
      <c r="D84" s="19">
        <v>0.75</v>
      </c>
      <c r="E84" s="19">
        <v>1.5</v>
      </c>
      <c r="F84" s="20">
        <v>1.75</v>
      </c>
      <c r="G84" s="21">
        <f t="shared" si="16"/>
        <v>4</v>
      </c>
      <c r="H84" s="30">
        <v>0</v>
      </c>
      <c r="I84" s="30">
        <v>1.5</v>
      </c>
      <c r="J84" s="31">
        <v>3.5</v>
      </c>
      <c r="K84" s="32">
        <f t="shared" si="17"/>
        <v>5</v>
      </c>
      <c r="L84" s="36">
        <f t="shared" si="18"/>
        <v>10.75</v>
      </c>
      <c r="M84" s="40">
        <f t="shared" si="19"/>
        <v>43</v>
      </c>
      <c r="N84" s="7" t="s">
        <v>99</v>
      </c>
    </row>
    <row r="85" spans="1:14" ht="12.75" customHeight="1">
      <c r="A85" s="2" t="s">
        <v>89</v>
      </c>
      <c r="B85" s="7">
        <v>1.25</v>
      </c>
      <c r="C85" s="11">
        <v>1.75</v>
      </c>
      <c r="D85" s="19">
        <v>2</v>
      </c>
      <c r="E85" s="19">
        <v>2</v>
      </c>
      <c r="F85" s="20">
        <v>1.25</v>
      </c>
      <c r="G85" s="21">
        <f t="shared" si="16"/>
        <v>5.25</v>
      </c>
      <c r="H85" s="30">
        <v>0</v>
      </c>
      <c r="I85" s="30">
        <v>1.5</v>
      </c>
      <c r="J85" s="31">
        <v>3.75</v>
      </c>
      <c r="K85" s="32">
        <f t="shared" si="17"/>
        <v>5.25</v>
      </c>
      <c r="L85" s="36">
        <f t="shared" si="18"/>
        <v>13.5</v>
      </c>
      <c r="M85" s="40">
        <f t="shared" si="19"/>
        <v>54</v>
      </c>
      <c r="N85" s="7" t="s">
        <v>100</v>
      </c>
    </row>
    <row r="86" spans="1:13" ht="12.75" customHeight="1">
      <c r="A86" s="2" t="s">
        <v>90</v>
      </c>
      <c r="B86" s="7">
        <v>0.5</v>
      </c>
      <c r="C86" s="11">
        <v>1</v>
      </c>
      <c r="D86" s="19">
        <v>2.25</v>
      </c>
      <c r="E86" s="19">
        <v>2.25</v>
      </c>
      <c r="F86" s="20">
        <v>1.5</v>
      </c>
      <c r="G86" s="21">
        <f t="shared" si="16"/>
        <v>6</v>
      </c>
      <c r="H86" s="30">
        <v>3</v>
      </c>
      <c r="I86" s="30">
        <v>1.5</v>
      </c>
      <c r="J86" s="31">
        <v>4.75</v>
      </c>
      <c r="K86" s="32">
        <f t="shared" si="17"/>
        <v>9.25</v>
      </c>
      <c r="L86" s="36">
        <f t="shared" si="18"/>
        <v>16.75</v>
      </c>
      <c r="M86" s="40">
        <f t="shared" si="19"/>
        <v>67</v>
      </c>
    </row>
    <row r="87" spans="1:14" ht="12.75" customHeight="1">
      <c r="A87" s="2" t="s">
        <v>91</v>
      </c>
      <c r="B87" s="7">
        <v>1</v>
      </c>
      <c r="C87" s="11">
        <v>2.5</v>
      </c>
      <c r="D87" s="19">
        <v>2.5</v>
      </c>
      <c r="E87" s="19">
        <v>2</v>
      </c>
      <c r="F87" s="20">
        <v>0.75</v>
      </c>
      <c r="G87" s="21">
        <f t="shared" si="16"/>
        <v>5.25</v>
      </c>
      <c r="H87" s="30">
        <v>1.5</v>
      </c>
      <c r="I87" s="30">
        <v>1.5</v>
      </c>
      <c r="J87" s="31">
        <v>5</v>
      </c>
      <c r="K87" s="32">
        <f t="shared" si="17"/>
        <v>8</v>
      </c>
      <c r="L87" s="36">
        <f t="shared" si="18"/>
        <v>16.75</v>
      </c>
      <c r="M87" s="40">
        <f t="shared" si="19"/>
        <v>67</v>
      </c>
      <c r="N87" s="7" t="s">
        <v>101</v>
      </c>
    </row>
    <row r="88" spans="1:14" ht="12.75" customHeight="1">
      <c r="A88" s="2" t="s">
        <v>92</v>
      </c>
      <c r="B88" s="7">
        <v>0.75</v>
      </c>
      <c r="C88" s="11">
        <v>0.5</v>
      </c>
      <c r="D88" s="19">
        <v>0.5</v>
      </c>
      <c r="E88" s="19">
        <v>1.5</v>
      </c>
      <c r="F88" s="20">
        <v>1</v>
      </c>
      <c r="G88" s="21">
        <f t="shared" si="16"/>
        <v>3</v>
      </c>
      <c r="H88" s="30">
        <v>1.75</v>
      </c>
      <c r="I88" s="30">
        <v>1.5</v>
      </c>
      <c r="J88" s="31">
        <v>2.75</v>
      </c>
      <c r="K88" s="32">
        <f t="shared" si="17"/>
        <v>6</v>
      </c>
      <c r="L88" s="36">
        <f t="shared" si="18"/>
        <v>10.25</v>
      </c>
      <c r="M88" s="40">
        <f t="shared" si="19"/>
        <v>41</v>
      </c>
      <c r="N88" s="7" t="s">
        <v>102</v>
      </c>
    </row>
    <row r="89" ht="12.75" customHeight="1"/>
    <row r="90" ht="12.75" customHeight="1">
      <c r="A90" s="1" t="s">
        <v>93</v>
      </c>
    </row>
    <row r="91" ht="12.75" customHeight="1">
      <c r="A91" s="2"/>
    </row>
    <row r="92" spans="1:14" ht="12.75" customHeight="1">
      <c r="A92" s="2" t="s">
        <v>94</v>
      </c>
      <c r="B92" s="7">
        <v>1.25</v>
      </c>
      <c r="C92" s="11">
        <v>2</v>
      </c>
      <c r="D92" s="19">
        <v>3</v>
      </c>
      <c r="E92" s="19">
        <v>3</v>
      </c>
      <c r="F92" s="20">
        <v>1.5</v>
      </c>
      <c r="G92" s="21">
        <f>SUM(D92:F92)</f>
        <v>7.5</v>
      </c>
      <c r="H92" s="30">
        <v>2</v>
      </c>
      <c r="I92" s="30">
        <v>1.5</v>
      </c>
      <c r="J92" s="31">
        <v>5</v>
      </c>
      <c r="K92" s="32">
        <f>SUM(H92:J92)</f>
        <v>8.5</v>
      </c>
      <c r="L92" s="36">
        <f>B92+C92+G92+K92</f>
        <v>19.25</v>
      </c>
      <c r="M92" s="40">
        <f>4*L92</f>
        <v>77</v>
      </c>
      <c r="N92" s="7" t="s">
        <v>237</v>
      </c>
    </row>
    <row r="93" spans="1:13" ht="12.75" customHeight="1">
      <c r="A93" s="2" t="s">
        <v>95</v>
      </c>
      <c r="B93" s="7">
        <v>0.75</v>
      </c>
      <c r="C93" s="11">
        <v>0.5</v>
      </c>
      <c r="D93" s="19">
        <v>2</v>
      </c>
      <c r="E93" s="19">
        <v>2</v>
      </c>
      <c r="F93" s="20">
        <v>2.75</v>
      </c>
      <c r="G93" s="21">
        <f>SUM(D93:F93)</f>
        <v>6.75</v>
      </c>
      <c r="H93" s="30">
        <v>0</v>
      </c>
      <c r="I93" s="30">
        <v>1.5</v>
      </c>
      <c r="J93" s="31">
        <v>3.75</v>
      </c>
      <c r="K93" s="32">
        <f>SUM(H93:J93)</f>
        <v>5.25</v>
      </c>
      <c r="L93" s="36">
        <f>B93+C93+G93+K93</f>
        <v>13.25</v>
      </c>
      <c r="M93" s="40">
        <f>4*L93</f>
        <v>53</v>
      </c>
    </row>
    <row r="94" spans="1:14" ht="12.75" customHeight="1">
      <c r="A94" s="2" t="s">
        <v>96</v>
      </c>
      <c r="B94" s="7">
        <v>1.25</v>
      </c>
      <c r="C94" s="11">
        <v>0.75</v>
      </c>
      <c r="D94" s="19">
        <v>3</v>
      </c>
      <c r="E94" s="19">
        <v>2.75</v>
      </c>
      <c r="F94" s="20">
        <v>1</v>
      </c>
      <c r="G94" s="21">
        <f>SUM(D94:F94)</f>
        <v>6.75</v>
      </c>
      <c r="H94" s="30">
        <v>3</v>
      </c>
      <c r="I94" s="30">
        <v>1.75</v>
      </c>
      <c r="J94" s="31">
        <v>4.5</v>
      </c>
      <c r="K94" s="32">
        <f>SUM(H94:J94)</f>
        <v>9.25</v>
      </c>
      <c r="L94" s="36">
        <f>B94+C94+G94+K94</f>
        <v>18</v>
      </c>
      <c r="M94" s="40">
        <f>4*L94</f>
        <v>72</v>
      </c>
      <c r="N94" s="7" t="s">
        <v>236</v>
      </c>
    </row>
    <row r="95" spans="1:13" ht="12.75" customHeight="1">
      <c r="A95" s="2" t="s">
        <v>98</v>
      </c>
      <c r="B95" s="7">
        <v>0.75</v>
      </c>
      <c r="C95" s="11">
        <v>1</v>
      </c>
      <c r="D95" s="19">
        <v>1</v>
      </c>
      <c r="E95" s="19">
        <v>1.5</v>
      </c>
      <c r="F95" s="20">
        <v>1.25</v>
      </c>
      <c r="G95" s="21">
        <f>SUM(D95:F95)</f>
        <v>3.75</v>
      </c>
      <c r="H95" s="30">
        <v>2.25</v>
      </c>
      <c r="I95" s="30">
        <v>1.5</v>
      </c>
      <c r="J95" s="31">
        <v>4.5</v>
      </c>
      <c r="K95" s="32">
        <f>SUM(H95:J95)</f>
        <v>8.25</v>
      </c>
      <c r="L95" s="36">
        <f>B95+C95+G95+K95</f>
        <v>13.75</v>
      </c>
      <c r="M95" s="40">
        <f>4*L95</f>
        <v>55</v>
      </c>
    </row>
    <row r="96" ht="12.75" customHeight="1"/>
    <row r="97" ht="12.75">
      <c r="A97" s="1" t="s">
        <v>97</v>
      </c>
    </row>
    <row r="98" ht="12.75">
      <c r="A98" s="2"/>
    </row>
    <row r="99" spans="1:13" ht="12.75">
      <c r="A99" s="2" t="s">
        <v>103</v>
      </c>
      <c r="B99" s="7">
        <v>1</v>
      </c>
      <c r="C99" s="11">
        <v>1</v>
      </c>
      <c r="D99" s="19">
        <v>3</v>
      </c>
      <c r="E99" s="19">
        <v>2</v>
      </c>
      <c r="F99" s="20">
        <v>1.25</v>
      </c>
      <c r="G99" s="21">
        <f>SUM(D99:F99)</f>
        <v>6.25</v>
      </c>
      <c r="H99" s="30">
        <v>1</v>
      </c>
      <c r="I99" s="30">
        <v>1.5</v>
      </c>
      <c r="J99" s="31">
        <v>3.5</v>
      </c>
      <c r="K99" s="32">
        <f>SUM(H99:J99)</f>
        <v>6</v>
      </c>
      <c r="L99" s="36">
        <f>B99+C99+G99+K99</f>
        <v>14.25</v>
      </c>
      <c r="M99" s="40">
        <f>4*L99</f>
        <v>57</v>
      </c>
    </row>
    <row r="100" ht="12.75">
      <c r="A100" s="2"/>
    </row>
    <row r="101" ht="12.75">
      <c r="A101" s="1" t="s">
        <v>104</v>
      </c>
    </row>
    <row r="102" ht="12.75">
      <c r="A102" s="2"/>
    </row>
    <row r="103" spans="1:13" ht="12.75">
      <c r="A103" s="2" t="s">
        <v>105</v>
      </c>
      <c r="B103" s="7">
        <v>0.75</v>
      </c>
      <c r="C103" s="11">
        <v>0.75</v>
      </c>
      <c r="D103" s="19">
        <v>0.75</v>
      </c>
      <c r="E103" s="19">
        <v>1</v>
      </c>
      <c r="F103" s="20">
        <v>2</v>
      </c>
      <c r="G103" s="21">
        <f>SUM(D103:F103)</f>
        <v>3.75</v>
      </c>
      <c r="H103" s="30">
        <v>0</v>
      </c>
      <c r="I103" s="30">
        <v>1.75</v>
      </c>
      <c r="J103" s="31">
        <v>2.5</v>
      </c>
      <c r="K103" s="32">
        <f>SUM(H103:J103)</f>
        <v>4.25</v>
      </c>
      <c r="L103" s="36">
        <f>B103+C103+G103+K103</f>
        <v>9.5</v>
      </c>
      <c r="M103" s="40">
        <f>4*L103</f>
        <v>38</v>
      </c>
    </row>
    <row r="104" ht="12.75" customHeight="1">
      <c r="A104" s="2"/>
    </row>
    <row r="105" ht="12.75" customHeight="1">
      <c r="A105" s="1" t="s">
        <v>106</v>
      </c>
    </row>
    <row r="106" ht="12.75" customHeight="1">
      <c r="A106" s="2"/>
    </row>
    <row r="107" spans="1:14" ht="12.75" customHeight="1">
      <c r="A107" s="2" t="s">
        <v>107</v>
      </c>
      <c r="B107" s="7">
        <v>1</v>
      </c>
      <c r="C107" s="11">
        <v>1</v>
      </c>
      <c r="D107" s="19">
        <v>2.5</v>
      </c>
      <c r="E107" s="19">
        <v>2.5</v>
      </c>
      <c r="F107" s="20">
        <v>3</v>
      </c>
      <c r="G107" s="21">
        <f>SUM(D107:F107)</f>
        <v>8</v>
      </c>
      <c r="H107" s="30">
        <v>2.75</v>
      </c>
      <c r="I107" s="30">
        <v>1.25</v>
      </c>
      <c r="J107" s="31">
        <v>3.25</v>
      </c>
      <c r="K107" s="32">
        <f>SUM(H107:J107)</f>
        <v>7.25</v>
      </c>
      <c r="L107" s="36">
        <f>B107+C107+G107+K107</f>
        <v>17.25</v>
      </c>
      <c r="M107" s="40">
        <f>4*L107</f>
        <v>69</v>
      </c>
      <c r="N107" s="7" t="s">
        <v>235</v>
      </c>
    </row>
    <row r="108" ht="12.75" customHeight="1">
      <c r="A108" s="2"/>
    </row>
    <row r="109" ht="12.75" customHeight="1">
      <c r="A109" s="1" t="s">
        <v>108</v>
      </c>
    </row>
    <row r="110" ht="12.75" customHeight="1">
      <c r="A110" s="2"/>
    </row>
    <row r="111" spans="1:13" ht="12.75" customHeight="1">
      <c r="A111" s="2" t="s">
        <v>109</v>
      </c>
      <c r="B111" s="7">
        <v>1</v>
      </c>
      <c r="C111" s="11">
        <v>0.75</v>
      </c>
      <c r="D111" s="19">
        <v>1.5</v>
      </c>
      <c r="E111" s="19">
        <v>1.75</v>
      </c>
      <c r="F111" s="20">
        <v>1.5</v>
      </c>
      <c r="G111" s="21">
        <f>SUM(D111:F111)</f>
        <v>4.75</v>
      </c>
      <c r="H111" s="30">
        <v>2.25</v>
      </c>
      <c r="I111" s="30">
        <v>1.75</v>
      </c>
      <c r="J111" s="31">
        <v>3.5</v>
      </c>
      <c r="K111" s="32">
        <f>SUM(H111:J111)</f>
        <v>7.5</v>
      </c>
      <c r="L111" s="36">
        <f>B111+C111+G111+K111</f>
        <v>14</v>
      </c>
      <c r="M111" s="40">
        <f>4*L111</f>
        <v>56</v>
      </c>
    </row>
    <row r="112" ht="12.75" customHeight="1"/>
    <row r="113" ht="12.75" customHeight="1">
      <c r="A113" s="1" t="s">
        <v>110</v>
      </c>
    </row>
    <row r="115" spans="1:14" s="52" customFormat="1" ht="12.75">
      <c r="A115" s="47" t="s">
        <v>111</v>
      </c>
      <c r="B115" s="48">
        <v>1.5</v>
      </c>
      <c r="C115" s="49">
        <v>3</v>
      </c>
      <c r="D115" s="50">
        <v>2.75</v>
      </c>
      <c r="E115" s="50">
        <v>3</v>
      </c>
      <c r="F115" s="51">
        <v>1.5</v>
      </c>
      <c r="G115" s="54">
        <f>SUM(D115:F115)</f>
        <v>7.25</v>
      </c>
      <c r="H115" s="55">
        <v>1.25</v>
      </c>
      <c r="I115" s="55">
        <v>1.75</v>
      </c>
      <c r="J115" s="56">
        <v>4.5</v>
      </c>
      <c r="K115" s="57">
        <f>SUM(H115:J115)</f>
        <v>7.5</v>
      </c>
      <c r="L115" s="58">
        <f>B115+C115+G115+K115</f>
        <v>19.25</v>
      </c>
      <c r="M115" s="59">
        <f>4*L115</f>
        <v>77</v>
      </c>
      <c r="N115" s="48" t="s">
        <v>112</v>
      </c>
    </row>
    <row r="116" ht="12.75">
      <c r="A116" s="2"/>
    </row>
    <row r="117" ht="12.75">
      <c r="A117" s="1" t="s">
        <v>113</v>
      </c>
    </row>
    <row r="118" ht="12.75">
      <c r="A118" s="2"/>
    </row>
    <row r="119" spans="1:13" ht="12.75" customHeight="1">
      <c r="A119" s="2" t="s">
        <v>114</v>
      </c>
      <c r="B119" s="44">
        <v>1</v>
      </c>
      <c r="C119" s="11">
        <v>2</v>
      </c>
      <c r="D119" s="19">
        <v>1.5</v>
      </c>
      <c r="E119" s="19">
        <v>1.75</v>
      </c>
      <c r="F119" s="20">
        <v>1.25</v>
      </c>
      <c r="G119" s="21">
        <f aca="true" t="shared" si="20" ref="G119:G125">SUM(D119:F119)</f>
        <v>4.5</v>
      </c>
      <c r="H119" s="30">
        <v>1</v>
      </c>
      <c r="I119" s="30">
        <v>1.5</v>
      </c>
      <c r="J119" s="31">
        <v>3</v>
      </c>
      <c r="K119" s="32">
        <f aca="true" t="shared" si="21" ref="K119:K125">SUM(H119:J119)</f>
        <v>5.5</v>
      </c>
      <c r="L119" s="36">
        <f aca="true" t="shared" si="22" ref="L119:L125">B119+C119+G119+K119</f>
        <v>13</v>
      </c>
      <c r="M119" s="40">
        <f aca="true" t="shared" si="23" ref="M119:M125">4*L119</f>
        <v>52</v>
      </c>
    </row>
    <row r="120" spans="1:13" ht="12.75" customHeight="1">
      <c r="A120" s="2" t="s">
        <v>115</v>
      </c>
      <c r="B120" s="7">
        <v>1.25</v>
      </c>
      <c r="C120" s="11">
        <v>3</v>
      </c>
      <c r="D120" s="19">
        <v>3</v>
      </c>
      <c r="E120" s="19">
        <v>2.5</v>
      </c>
      <c r="F120" s="20">
        <v>1.5</v>
      </c>
      <c r="G120" s="21">
        <f t="shared" si="20"/>
        <v>7</v>
      </c>
      <c r="H120" s="30">
        <v>0</v>
      </c>
      <c r="I120" s="30">
        <v>1.75</v>
      </c>
      <c r="J120" s="31">
        <v>4</v>
      </c>
      <c r="K120" s="32">
        <f t="shared" si="21"/>
        <v>5.75</v>
      </c>
      <c r="L120" s="36">
        <f t="shared" si="22"/>
        <v>17</v>
      </c>
      <c r="M120" s="40">
        <f t="shared" si="23"/>
        <v>68</v>
      </c>
    </row>
    <row r="121" spans="1:14" ht="12.75" customHeight="1">
      <c r="A121" s="2" t="s">
        <v>116</v>
      </c>
      <c r="B121" s="7">
        <v>1.25</v>
      </c>
      <c r="C121" s="11">
        <v>3</v>
      </c>
      <c r="D121" s="19">
        <v>3</v>
      </c>
      <c r="E121" s="19">
        <v>3</v>
      </c>
      <c r="F121" s="20">
        <v>2.5</v>
      </c>
      <c r="G121" s="21">
        <f t="shared" si="20"/>
        <v>8.5</v>
      </c>
      <c r="H121" s="30">
        <v>1</v>
      </c>
      <c r="I121" s="30">
        <v>1.5</v>
      </c>
      <c r="J121" s="31">
        <v>4.5</v>
      </c>
      <c r="K121" s="32">
        <f t="shared" si="21"/>
        <v>7</v>
      </c>
      <c r="L121" s="36">
        <f t="shared" si="22"/>
        <v>19.75</v>
      </c>
      <c r="M121" s="40">
        <f t="shared" si="23"/>
        <v>79</v>
      </c>
      <c r="N121" s="7" t="s">
        <v>117</v>
      </c>
    </row>
    <row r="122" spans="1:13" ht="12.75" customHeight="1">
      <c r="A122" s="2" t="s">
        <v>118</v>
      </c>
      <c r="B122" s="7">
        <v>0.75</v>
      </c>
      <c r="C122" s="11">
        <v>2</v>
      </c>
      <c r="D122" s="19">
        <v>1.75</v>
      </c>
      <c r="E122" s="19">
        <v>2</v>
      </c>
      <c r="F122" s="20">
        <v>2</v>
      </c>
      <c r="G122" s="21">
        <f t="shared" si="20"/>
        <v>5.75</v>
      </c>
      <c r="H122" s="30">
        <v>2.5</v>
      </c>
      <c r="I122" s="30">
        <v>1.75</v>
      </c>
      <c r="J122" s="31">
        <v>3</v>
      </c>
      <c r="K122" s="32">
        <f t="shared" si="21"/>
        <v>7.25</v>
      </c>
      <c r="L122" s="36">
        <f t="shared" si="22"/>
        <v>15.75</v>
      </c>
      <c r="M122" s="40">
        <f t="shared" si="23"/>
        <v>63</v>
      </c>
    </row>
    <row r="123" spans="1:14" ht="12.75" customHeight="1">
      <c r="A123" s="46" t="s">
        <v>119</v>
      </c>
      <c r="B123" s="44">
        <v>1</v>
      </c>
      <c r="C123" s="11">
        <v>1.75</v>
      </c>
      <c r="D123" s="19">
        <v>2.25</v>
      </c>
      <c r="E123" s="19">
        <v>2.25</v>
      </c>
      <c r="F123" s="20">
        <v>2.5</v>
      </c>
      <c r="G123" s="21">
        <f t="shared" si="20"/>
        <v>7</v>
      </c>
      <c r="H123" s="30">
        <v>1.5</v>
      </c>
      <c r="I123" s="30">
        <v>1.5</v>
      </c>
      <c r="J123" s="31">
        <v>4.5</v>
      </c>
      <c r="K123" s="32">
        <f t="shared" si="21"/>
        <v>7.5</v>
      </c>
      <c r="L123" s="36">
        <f t="shared" si="22"/>
        <v>17.25</v>
      </c>
      <c r="M123" s="40">
        <f t="shared" si="23"/>
        <v>69</v>
      </c>
      <c r="N123" s="7" t="s">
        <v>67</v>
      </c>
    </row>
    <row r="124" spans="1:13" ht="12.75" customHeight="1">
      <c r="A124" s="2" t="s">
        <v>120</v>
      </c>
      <c r="B124" s="7">
        <v>1.25</v>
      </c>
      <c r="C124" s="11">
        <v>1.25</v>
      </c>
      <c r="D124" s="19">
        <v>1.5</v>
      </c>
      <c r="E124" s="19">
        <v>1.5</v>
      </c>
      <c r="F124" s="20">
        <v>1.5</v>
      </c>
      <c r="G124" s="21">
        <f t="shared" si="20"/>
        <v>4.5</v>
      </c>
      <c r="H124" s="30">
        <v>1.25</v>
      </c>
      <c r="I124" s="30">
        <v>1.5</v>
      </c>
      <c r="J124" s="31">
        <v>4</v>
      </c>
      <c r="K124" s="32">
        <f t="shared" si="21"/>
        <v>6.75</v>
      </c>
      <c r="L124" s="36">
        <f t="shared" si="22"/>
        <v>13.75</v>
      </c>
      <c r="M124" s="40">
        <f t="shared" si="23"/>
        <v>55</v>
      </c>
    </row>
    <row r="125" spans="1:13" ht="12.75" customHeight="1">
      <c r="A125" s="2" t="s">
        <v>121</v>
      </c>
      <c r="B125" s="7">
        <v>1</v>
      </c>
      <c r="C125" s="11">
        <v>0.75</v>
      </c>
      <c r="D125" s="19">
        <v>1.25</v>
      </c>
      <c r="E125" s="19">
        <v>2</v>
      </c>
      <c r="F125" s="20">
        <v>1.25</v>
      </c>
      <c r="G125" s="21">
        <f t="shared" si="20"/>
        <v>4.5</v>
      </c>
      <c r="H125" s="30">
        <v>2</v>
      </c>
      <c r="I125" s="30">
        <v>1.5</v>
      </c>
      <c r="J125" s="31">
        <v>3.5</v>
      </c>
      <c r="K125" s="32">
        <f t="shared" si="21"/>
        <v>7</v>
      </c>
      <c r="L125" s="36">
        <f t="shared" si="22"/>
        <v>13.25</v>
      </c>
      <c r="M125" s="40">
        <f t="shared" si="23"/>
        <v>53</v>
      </c>
    </row>
    <row r="126" ht="12.75">
      <c r="A126" s="2"/>
    </row>
    <row r="127" ht="12.75">
      <c r="A127" s="1" t="s">
        <v>113</v>
      </c>
    </row>
    <row r="128" ht="12.75">
      <c r="A128" s="2"/>
    </row>
    <row r="129" spans="1:13" ht="12.75">
      <c r="A129" s="2" t="s">
        <v>122</v>
      </c>
      <c r="B129" s="7">
        <v>1.25</v>
      </c>
      <c r="C129" s="11">
        <v>2</v>
      </c>
      <c r="D129" s="19">
        <v>2.75</v>
      </c>
      <c r="E129" s="19">
        <v>2.5</v>
      </c>
      <c r="F129" s="20">
        <v>1.5</v>
      </c>
      <c r="G129" s="21">
        <f>SUM(D129:F129)</f>
        <v>6.75</v>
      </c>
      <c r="H129" s="30">
        <v>0</v>
      </c>
      <c r="I129" s="30">
        <v>1.75</v>
      </c>
      <c r="J129" s="31">
        <v>4.5</v>
      </c>
      <c r="K129" s="32">
        <f>SUM(H129:J129)</f>
        <v>6.25</v>
      </c>
      <c r="L129" s="36">
        <f>B129+C129+G129+K129</f>
        <v>16.25</v>
      </c>
      <c r="M129" s="40">
        <f>4*L129</f>
        <v>65</v>
      </c>
    </row>
    <row r="130" ht="12.75">
      <c r="A130" s="2"/>
    </row>
    <row r="131" ht="12.75">
      <c r="A131" s="1" t="s">
        <v>123</v>
      </c>
    </row>
    <row r="132" ht="12.75" customHeight="1">
      <c r="A132" s="2"/>
    </row>
    <row r="133" spans="1:13" ht="12.75" customHeight="1">
      <c r="A133" s="2" t="s">
        <v>124</v>
      </c>
      <c r="B133" s="7">
        <v>0.75</v>
      </c>
      <c r="C133" s="11">
        <v>1.25</v>
      </c>
      <c r="D133" s="19">
        <v>2.75</v>
      </c>
      <c r="E133" s="19">
        <v>2</v>
      </c>
      <c r="F133" s="20">
        <v>2</v>
      </c>
      <c r="G133" s="21">
        <f>SUM(D133:F133)</f>
        <v>6.75</v>
      </c>
      <c r="H133" s="30">
        <v>0</v>
      </c>
      <c r="I133" s="30">
        <v>1.5</v>
      </c>
      <c r="J133" s="31">
        <v>3.5</v>
      </c>
      <c r="K133" s="32">
        <f>SUM(H133:J133)</f>
        <v>5</v>
      </c>
      <c r="L133" s="36">
        <f>B133+C133+G133+K133</f>
        <v>13.75</v>
      </c>
      <c r="M133" s="40">
        <f>4*L133</f>
        <v>55</v>
      </c>
    </row>
    <row r="134" spans="1:14" s="52" customFormat="1" ht="12.75" customHeight="1">
      <c r="A134" s="47" t="s">
        <v>125</v>
      </c>
      <c r="B134" s="48">
        <v>1</v>
      </c>
      <c r="C134" s="49">
        <v>2.25</v>
      </c>
      <c r="D134" s="50">
        <v>1.5</v>
      </c>
      <c r="E134" s="50">
        <v>2</v>
      </c>
      <c r="F134" s="51">
        <v>1.25</v>
      </c>
      <c r="G134" s="54">
        <f>SUM(D134:F134)</f>
        <v>4.75</v>
      </c>
      <c r="H134" s="55">
        <v>2.5</v>
      </c>
      <c r="I134" s="55">
        <v>1.5</v>
      </c>
      <c r="J134" s="56">
        <v>4.25</v>
      </c>
      <c r="K134" s="57">
        <f>SUM(H134:J134)</f>
        <v>8.25</v>
      </c>
      <c r="L134" s="58">
        <f>B134+C134+G134+K134</f>
        <v>16.25</v>
      </c>
      <c r="M134" s="59">
        <f>4*L134</f>
        <v>65</v>
      </c>
      <c r="N134" s="48" t="s">
        <v>234</v>
      </c>
    </row>
    <row r="135" ht="12.75" customHeight="1"/>
    <row r="136" ht="12.75">
      <c r="A136" s="1" t="s">
        <v>126</v>
      </c>
    </row>
    <row r="138" spans="1:13" ht="12.75">
      <c r="A138" s="2" t="s">
        <v>127</v>
      </c>
      <c r="B138" s="7">
        <v>1</v>
      </c>
      <c r="C138" s="11">
        <v>1</v>
      </c>
      <c r="D138" s="19">
        <v>1</v>
      </c>
      <c r="E138" s="19">
        <v>1</v>
      </c>
      <c r="F138" s="20">
        <v>1.25</v>
      </c>
      <c r="G138" s="21">
        <f aca="true" t="shared" si="24" ref="G138:G147">SUM(D138:F138)</f>
        <v>3.25</v>
      </c>
      <c r="H138" s="30">
        <v>0</v>
      </c>
      <c r="I138" s="30">
        <v>1</v>
      </c>
      <c r="J138" s="31">
        <v>2.75</v>
      </c>
      <c r="K138" s="32">
        <f aca="true" t="shared" si="25" ref="K138:K147">SUM(H138:J138)</f>
        <v>3.75</v>
      </c>
      <c r="L138" s="36">
        <f aca="true" t="shared" si="26" ref="L138:L147">B138+C138+G138+K138</f>
        <v>9</v>
      </c>
      <c r="M138" s="40">
        <f aca="true" t="shared" si="27" ref="M138:M147">4*L138</f>
        <v>36</v>
      </c>
    </row>
    <row r="139" spans="1:14" ht="12.75">
      <c r="A139" s="2" t="s">
        <v>128</v>
      </c>
      <c r="B139" s="7">
        <v>1</v>
      </c>
      <c r="C139" s="11">
        <v>1</v>
      </c>
      <c r="D139" s="19">
        <v>1.75</v>
      </c>
      <c r="E139" s="19">
        <v>1.75</v>
      </c>
      <c r="F139" s="20">
        <v>1</v>
      </c>
      <c r="G139" s="21">
        <f t="shared" si="24"/>
        <v>4.5</v>
      </c>
      <c r="H139" s="30">
        <v>0</v>
      </c>
      <c r="I139" s="30">
        <v>1.5</v>
      </c>
      <c r="J139" s="31">
        <v>3.75</v>
      </c>
      <c r="K139" s="32">
        <f t="shared" si="25"/>
        <v>5.25</v>
      </c>
      <c r="L139" s="36">
        <f t="shared" si="26"/>
        <v>11.75</v>
      </c>
      <c r="M139" s="40">
        <f t="shared" si="27"/>
        <v>47</v>
      </c>
      <c r="N139" s="7" t="s">
        <v>129</v>
      </c>
    </row>
    <row r="140" spans="1:13" ht="12.75">
      <c r="A140" s="2" t="s">
        <v>130</v>
      </c>
      <c r="B140" s="7">
        <v>1.25</v>
      </c>
      <c r="C140" s="11">
        <v>1</v>
      </c>
      <c r="D140" s="19">
        <v>1.5</v>
      </c>
      <c r="E140" s="19">
        <v>1.5</v>
      </c>
      <c r="F140" s="20">
        <v>1.75</v>
      </c>
      <c r="G140" s="21">
        <f t="shared" si="24"/>
        <v>4.75</v>
      </c>
      <c r="H140" s="30">
        <v>0</v>
      </c>
      <c r="I140" s="30">
        <v>1.5</v>
      </c>
      <c r="J140" s="31">
        <v>3.5</v>
      </c>
      <c r="K140" s="32">
        <f t="shared" si="25"/>
        <v>5</v>
      </c>
      <c r="L140" s="36">
        <f t="shared" si="26"/>
        <v>12</v>
      </c>
      <c r="M140" s="40">
        <f t="shared" si="27"/>
        <v>48</v>
      </c>
    </row>
    <row r="141" spans="1:14" ht="12.75" customHeight="1">
      <c r="A141" s="2" t="s">
        <v>131</v>
      </c>
      <c r="B141" s="7">
        <v>1</v>
      </c>
      <c r="C141" s="11">
        <v>1.25</v>
      </c>
      <c r="D141" s="19">
        <v>1.25</v>
      </c>
      <c r="E141" s="19">
        <v>1.5</v>
      </c>
      <c r="F141" s="20">
        <v>1.5</v>
      </c>
      <c r="G141" s="21">
        <f t="shared" si="24"/>
        <v>4.25</v>
      </c>
      <c r="H141" s="30">
        <v>0.5</v>
      </c>
      <c r="I141" s="30">
        <v>1</v>
      </c>
      <c r="J141" s="31">
        <v>3</v>
      </c>
      <c r="K141" s="32">
        <f t="shared" si="25"/>
        <v>4.5</v>
      </c>
      <c r="L141" s="36">
        <f t="shared" si="26"/>
        <v>11</v>
      </c>
      <c r="M141" s="40">
        <f t="shared" si="27"/>
        <v>44</v>
      </c>
      <c r="N141" s="7" t="s">
        <v>135</v>
      </c>
    </row>
    <row r="142" spans="1:13" ht="12.75" customHeight="1">
      <c r="A142" s="2" t="s">
        <v>132</v>
      </c>
      <c r="B142" s="7">
        <v>1</v>
      </c>
      <c r="C142" s="11">
        <v>0.75</v>
      </c>
      <c r="D142" s="19">
        <v>1</v>
      </c>
      <c r="E142" s="19">
        <v>1.5</v>
      </c>
      <c r="F142" s="20">
        <v>1</v>
      </c>
      <c r="G142" s="21">
        <f t="shared" si="24"/>
        <v>3.5</v>
      </c>
      <c r="H142" s="30">
        <v>1</v>
      </c>
      <c r="I142" s="30">
        <v>1.25</v>
      </c>
      <c r="J142" s="31">
        <v>3</v>
      </c>
      <c r="K142" s="32">
        <f t="shared" si="25"/>
        <v>5.25</v>
      </c>
      <c r="L142" s="36">
        <f t="shared" si="26"/>
        <v>10.5</v>
      </c>
      <c r="M142" s="40">
        <f t="shared" si="27"/>
        <v>42</v>
      </c>
    </row>
    <row r="143" spans="1:13" ht="12.75" customHeight="1">
      <c r="A143" s="2" t="s">
        <v>133</v>
      </c>
      <c r="B143" s="7">
        <v>1.5</v>
      </c>
      <c r="C143" s="11">
        <v>0.5</v>
      </c>
      <c r="D143" s="19">
        <v>2</v>
      </c>
      <c r="E143" s="19">
        <v>1.75</v>
      </c>
      <c r="F143" s="20">
        <v>1.5</v>
      </c>
      <c r="G143" s="21">
        <f t="shared" si="24"/>
        <v>5.25</v>
      </c>
      <c r="H143" s="30">
        <v>2.5</v>
      </c>
      <c r="I143" s="30">
        <v>1.5</v>
      </c>
      <c r="J143" s="31">
        <v>3.75</v>
      </c>
      <c r="K143" s="32">
        <f t="shared" si="25"/>
        <v>7.75</v>
      </c>
      <c r="L143" s="36">
        <f t="shared" si="26"/>
        <v>15</v>
      </c>
      <c r="M143" s="40">
        <f t="shared" si="27"/>
        <v>60</v>
      </c>
    </row>
    <row r="144" spans="1:14" ht="12.75" customHeight="1">
      <c r="A144" s="2" t="s">
        <v>134</v>
      </c>
      <c r="B144" s="7">
        <v>0.75</v>
      </c>
      <c r="C144" s="11">
        <v>1</v>
      </c>
      <c r="D144" s="19">
        <v>0.75</v>
      </c>
      <c r="E144" s="19">
        <v>1.5</v>
      </c>
      <c r="F144" s="20">
        <v>1.5</v>
      </c>
      <c r="G144" s="21">
        <f t="shared" si="24"/>
        <v>3.75</v>
      </c>
      <c r="H144" s="30">
        <v>0.75</v>
      </c>
      <c r="I144" s="30">
        <v>1.5</v>
      </c>
      <c r="J144" s="31">
        <v>3</v>
      </c>
      <c r="K144" s="32">
        <f t="shared" si="25"/>
        <v>5.25</v>
      </c>
      <c r="L144" s="36">
        <f t="shared" si="26"/>
        <v>10.75</v>
      </c>
      <c r="M144" s="40">
        <f t="shared" si="27"/>
        <v>43</v>
      </c>
      <c r="N144" s="7" t="s">
        <v>136</v>
      </c>
    </row>
    <row r="145" spans="1:13" ht="12.75" customHeight="1">
      <c r="A145" s="2" t="s">
        <v>137</v>
      </c>
      <c r="B145" s="7">
        <v>1</v>
      </c>
      <c r="C145" s="11">
        <v>0.75</v>
      </c>
      <c r="D145" s="19">
        <v>0.75</v>
      </c>
      <c r="E145" s="19">
        <v>1.5</v>
      </c>
      <c r="F145" s="20">
        <v>1.5</v>
      </c>
      <c r="G145" s="21">
        <f t="shared" si="24"/>
        <v>3.75</v>
      </c>
      <c r="H145" s="30">
        <v>3</v>
      </c>
      <c r="I145" s="30">
        <v>1.75</v>
      </c>
      <c r="J145" s="31">
        <v>4</v>
      </c>
      <c r="K145" s="32">
        <f t="shared" si="25"/>
        <v>8.75</v>
      </c>
      <c r="L145" s="36">
        <f t="shared" si="26"/>
        <v>14.25</v>
      </c>
      <c r="M145" s="40">
        <f t="shared" si="27"/>
        <v>57</v>
      </c>
    </row>
    <row r="146" spans="1:13" ht="12.75" customHeight="1">
      <c r="A146" s="2" t="s">
        <v>138</v>
      </c>
      <c r="B146" s="7">
        <v>1</v>
      </c>
      <c r="C146" s="11">
        <v>1.25</v>
      </c>
      <c r="D146" s="19">
        <v>1.5</v>
      </c>
      <c r="E146" s="19">
        <v>1.25</v>
      </c>
      <c r="F146" s="20">
        <v>1.5</v>
      </c>
      <c r="G146" s="21">
        <f t="shared" si="24"/>
        <v>4.25</v>
      </c>
      <c r="H146" s="30">
        <v>0</v>
      </c>
      <c r="I146" s="30">
        <v>1.5</v>
      </c>
      <c r="J146" s="31">
        <v>4.25</v>
      </c>
      <c r="K146" s="32">
        <f t="shared" si="25"/>
        <v>5.75</v>
      </c>
      <c r="L146" s="36">
        <f t="shared" si="26"/>
        <v>12.25</v>
      </c>
      <c r="M146" s="40">
        <f t="shared" si="27"/>
        <v>49</v>
      </c>
    </row>
    <row r="147" spans="1:13" ht="12.75" customHeight="1">
      <c r="A147" s="2" t="s">
        <v>139</v>
      </c>
      <c r="B147" s="7">
        <v>1.5</v>
      </c>
      <c r="C147" s="11">
        <v>1</v>
      </c>
      <c r="D147" s="19">
        <v>1</v>
      </c>
      <c r="E147" s="19">
        <v>1.5</v>
      </c>
      <c r="F147" s="20">
        <v>1.5</v>
      </c>
      <c r="G147" s="21">
        <f t="shared" si="24"/>
        <v>4</v>
      </c>
      <c r="H147" s="30">
        <v>1.5</v>
      </c>
      <c r="I147" s="30">
        <v>1.5</v>
      </c>
      <c r="J147" s="31">
        <v>4.25</v>
      </c>
      <c r="K147" s="32">
        <f t="shared" si="25"/>
        <v>7.25</v>
      </c>
      <c r="L147" s="36">
        <f t="shared" si="26"/>
        <v>13.75</v>
      </c>
      <c r="M147" s="40">
        <f t="shared" si="27"/>
        <v>55</v>
      </c>
    </row>
    <row r="148" ht="12.75" customHeight="1">
      <c r="A148" s="2"/>
    </row>
    <row r="149" ht="12.75" customHeight="1">
      <c r="A149" s="1" t="s">
        <v>140</v>
      </c>
    </row>
    <row r="150" ht="12.75" customHeight="1">
      <c r="A150" s="2"/>
    </row>
    <row r="151" spans="1:13" ht="12.75" customHeight="1">
      <c r="A151" s="2" t="s">
        <v>141</v>
      </c>
      <c r="B151" s="7">
        <v>1.5</v>
      </c>
      <c r="C151" s="11">
        <v>1</v>
      </c>
      <c r="D151" s="19">
        <v>1.5</v>
      </c>
      <c r="E151" s="19">
        <v>1.5</v>
      </c>
      <c r="F151" s="20">
        <v>1.5</v>
      </c>
      <c r="G151" s="21">
        <f>SUM(D151:F151)</f>
        <v>4.5</v>
      </c>
      <c r="H151" s="30">
        <v>0.5</v>
      </c>
      <c r="I151" s="30">
        <v>1.5</v>
      </c>
      <c r="J151" s="31">
        <v>3.5</v>
      </c>
      <c r="K151" s="32">
        <f>SUM(H151:J151)</f>
        <v>5.5</v>
      </c>
      <c r="L151" s="36">
        <f>B151+C151+G151+K151</f>
        <v>12.5</v>
      </c>
      <c r="M151" s="40">
        <f>4*L151</f>
        <v>50</v>
      </c>
    </row>
    <row r="152" spans="1:13" ht="12.75" customHeight="1">
      <c r="A152" s="2" t="s">
        <v>142</v>
      </c>
      <c r="B152" s="7">
        <v>1</v>
      </c>
      <c r="C152" s="11">
        <v>1</v>
      </c>
      <c r="D152" s="19">
        <v>2</v>
      </c>
      <c r="E152" s="19">
        <v>1.75</v>
      </c>
      <c r="F152" s="20">
        <v>0.5</v>
      </c>
      <c r="G152" s="21">
        <f>SUM(D152:F152)</f>
        <v>4.25</v>
      </c>
      <c r="H152" s="30">
        <v>2</v>
      </c>
      <c r="I152" s="30">
        <v>1.25</v>
      </c>
      <c r="J152" s="31">
        <v>4</v>
      </c>
      <c r="K152" s="32">
        <f>SUM(H152:J152)</f>
        <v>7.25</v>
      </c>
      <c r="L152" s="36">
        <f>B152+C152+G152+K152</f>
        <v>13.5</v>
      </c>
      <c r="M152" s="40">
        <f>4*L152</f>
        <v>54</v>
      </c>
    </row>
    <row r="153" spans="1:13" ht="12.75" customHeight="1">
      <c r="A153" s="2" t="s">
        <v>143</v>
      </c>
      <c r="B153" s="7">
        <v>1</v>
      </c>
      <c r="C153" s="11">
        <v>1</v>
      </c>
      <c r="D153" s="19">
        <v>1.25</v>
      </c>
      <c r="E153" s="19">
        <v>2</v>
      </c>
      <c r="F153" s="20">
        <v>1.25</v>
      </c>
      <c r="G153" s="21">
        <f>SUM(D153:F153)</f>
        <v>4.5</v>
      </c>
      <c r="H153" s="30">
        <v>3</v>
      </c>
      <c r="I153" s="30">
        <v>1.5</v>
      </c>
      <c r="J153" s="31">
        <v>3.75</v>
      </c>
      <c r="K153" s="32">
        <f>SUM(H153:J153)</f>
        <v>8.25</v>
      </c>
      <c r="L153" s="36">
        <f>B153+C153+G153+K153</f>
        <v>14.75</v>
      </c>
      <c r="M153" s="40">
        <f>4*L153</f>
        <v>59</v>
      </c>
    </row>
    <row r="154" spans="1:13" ht="12.75" customHeight="1">
      <c r="A154" s="2" t="s">
        <v>144</v>
      </c>
      <c r="B154" s="7">
        <v>1</v>
      </c>
      <c r="C154" s="11">
        <v>1</v>
      </c>
      <c r="D154" s="19">
        <v>1.25</v>
      </c>
      <c r="E154" s="19">
        <v>1.5</v>
      </c>
      <c r="F154" s="20">
        <v>1.25</v>
      </c>
      <c r="G154" s="21">
        <f>SUM(D154:F154)</f>
        <v>4</v>
      </c>
      <c r="H154" s="30">
        <v>1.25</v>
      </c>
      <c r="I154" s="30">
        <v>1.5</v>
      </c>
      <c r="J154" s="31">
        <v>3.5</v>
      </c>
      <c r="K154" s="32">
        <f>SUM(H154:J154)</f>
        <v>6.25</v>
      </c>
      <c r="L154" s="36">
        <f>B154+C154+G154+K154</f>
        <v>12.25</v>
      </c>
      <c r="M154" s="40">
        <f>4*L154</f>
        <v>49</v>
      </c>
    </row>
    <row r="155" ht="12.75" customHeight="1"/>
    <row r="156" ht="12.75">
      <c r="A156" s="1" t="s">
        <v>145</v>
      </c>
    </row>
    <row r="157" ht="12.75">
      <c r="A157" s="2"/>
    </row>
    <row r="158" spans="1:13" ht="12.75">
      <c r="A158" s="2" t="s">
        <v>146</v>
      </c>
      <c r="B158" s="7">
        <v>1</v>
      </c>
      <c r="C158" s="11">
        <v>1</v>
      </c>
      <c r="D158" s="19">
        <v>1.25</v>
      </c>
      <c r="E158" s="19">
        <v>1.25</v>
      </c>
      <c r="F158" s="20">
        <v>1.25</v>
      </c>
      <c r="G158" s="21">
        <f>SUM(D158:F158)</f>
        <v>3.75</v>
      </c>
      <c r="H158" s="30">
        <v>0</v>
      </c>
      <c r="I158" s="30">
        <v>1.5</v>
      </c>
      <c r="J158" s="31">
        <v>4.25</v>
      </c>
      <c r="K158" s="32">
        <f>SUM(H158:J158)</f>
        <v>5.75</v>
      </c>
      <c r="L158" s="36">
        <f>B158+C158+G158+K158</f>
        <v>11.5</v>
      </c>
      <c r="M158" s="40">
        <f>4*L158</f>
        <v>46</v>
      </c>
    </row>
    <row r="159" spans="1:14" ht="12.75">
      <c r="A159" s="2" t="s">
        <v>147</v>
      </c>
      <c r="B159" s="7">
        <v>1.25</v>
      </c>
      <c r="C159" s="11">
        <v>1</v>
      </c>
      <c r="D159" s="19">
        <v>2</v>
      </c>
      <c r="E159" s="19">
        <v>1</v>
      </c>
      <c r="F159" s="20">
        <v>3</v>
      </c>
      <c r="G159" s="21">
        <f>SUM(D159:F159)</f>
        <v>6</v>
      </c>
      <c r="H159" s="30">
        <v>2.5</v>
      </c>
      <c r="I159" s="30">
        <v>1</v>
      </c>
      <c r="J159" s="31">
        <v>3.75</v>
      </c>
      <c r="K159" s="32">
        <f>SUM(H159:J159)</f>
        <v>7.25</v>
      </c>
      <c r="L159" s="36">
        <f>B159+C159+G159+K159</f>
        <v>15.5</v>
      </c>
      <c r="M159" s="40">
        <f>4*L159</f>
        <v>62</v>
      </c>
      <c r="N159" s="7" t="s">
        <v>151</v>
      </c>
    </row>
    <row r="160" spans="1:14" ht="12.75">
      <c r="A160" s="2" t="s">
        <v>148</v>
      </c>
      <c r="B160" s="7">
        <v>0.75</v>
      </c>
      <c r="C160" s="11">
        <v>1</v>
      </c>
      <c r="D160" s="19">
        <v>0.75</v>
      </c>
      <c r="E160" s="19">
        <v>1.5</v>
      </c>
      <c r="F160" s="20">
        <v>1</v>
      </c>
      <c r="G160" s="21">
        <f>SUM(D160:F160)</f>
        <v>3.25</v>
      </c>
      <c r="H160" s="30">
        <v>0</v>
      </c>
      <c r="I160" s="30">
        <v>1.25</v>
      </c>
      <c r="J160" s="31">
        <v>2</v>
      </c>
      <c r="K160" s="32">
        <f>SUM(H160:J160)</f>
        <v>3.25</v>
      </c>
      <c r="L160" s="36">
        <f>B160+C160+G160+K160</f>
        <v>8.25</v>
      </c>
      <c r="M160" s="40">
        <f>4*L160</f>
        <v>33</v>
      </c>
      <c r="N160" s="7" t="s">
        <v>152</v>
      </c>
    </row>
    <row r="161" spans="1:13" ht="12.75">
      <c r="A161" s="2" t="s">
        <v>149</v>
      </c>
      <c r="B161" s="7">
        <v>1</v>
      </c>
      <c r="C161" s="11">
        <v>1.25</v>
      </c>
      <c r="D161" s="19">
        <v>1.5</v>
      </c>
      <c r="E161" s="19">
        <v>1.5</v>
      </c>
      <c r="F161" s="20">
        <v>1.5</v>
      </c>
      <c r="G161" s="21">
        <f>SUM(D161:F161)</f>
        <v>4.5</v>
      </c>
      <c r="H161" s="30">
        <v>0</v>
      </c>
      <c r="I161" s="30">
        <v>1.5</v>
      </c>
      <c r="J161" s="31">
        <v>3.5</v>
      </c>
      <c r="K161" s="32">
        <f>SUM(H161:J161)</f>
        <v>5</v>
      </c>
      <c r="L161" s="36">
        <f>B161+C161+G161+K161</f>
        <v>11.75</v>
      </c>
      <c r="M161" s="40">
        <f>4*L161</f>
        <v>47</v>
      </c>
    </row>
    <row r="162" spans="1:14" ht="12.75">
      <c r="A162" s="2" t="s">
        <v>150</v>
      </c>
      <c r="B162" s="7">
        <v>0.5</v>
      </c>
      <c r="C162" s="11">
        <v>1</v>
      </c>
      <c r="D162" s="19">
        <v>1</v>
      </c>
      <c r="E162" s="19">
        <v>1.5</v>
      </c>
      <c r="F162" s="20">
        <v>1.5</v>
      </c>
      <c r="G162" s="21">
        <f>SUM(D162:F162)</f>
        <v>4</v>
      </c>
      <c r="H162" s="30">
        <v>0</v>
      </c>
      <c r="I162" s="30">
        <v>1.5</v>
      </c>
      <c r="J162" s="31">
        <v>3.5</v>
      </c>
      <c r="K162" s="32">
        <f>SUM(H162:J162)</f>
        <v>5</v>
      </c>
      <c r="L162" s="36">
        <f>B162+C162+G162+K162</f>
        <v>10.5</v>
      </c>
      <c r="M162" s="40">
        <f>4*L162</f>
        <v>42</v>
      </c>
      <c r="N162" s="7" t="s">
        <v>153</v>
      </c>
    </row>
    <row r="164" ht="12.75">
      <c r="A164" s="1" t="s">
        <v>154</v>
      </c>
    </row>
    <row r="165" ht="12.75">
      <c r="A165" s="2"/>
    </row>
    <row r="166" spans="1:13" ht="12.75" customHeight="1">
      <c r="A166" s="2" t="s">
        <v>155</v>
      </c>
      <c r="B166" s="7">
        <v>0.75</v>
      </c>
      <c r="C166" s="11">
        <v>1</v>
      </c>
      <c r="D166" s="19">
        <v>1.75</v>
      </c>
      <c r="E166" s="19">
        <v>1.75</v>
      </c>
      <c r="F166" s="20">
        <v>1.25</v>
      </c>
      <c r="G166" s="21">
        <f>SUM(D166:F166)</f>
        <v>4.75</v>
      </c>
      <c r="H166" s="30">
        <v>2</v>
      </c>
      <c r="I166" s="30">
        <v>1.5</v>
      </c>
      <c r="J166" s="31">
        <v>4</v>
      </c>
      <c r="K166" s="32">
        <f>SUM(H166:J166)</f>
        <v>7.5</v>
      </c>
      <c r="L166" s="36">
        <f>B166+C166+G166+K166</f>
        <v>14</v>
      </c>
      <c r="M166" s="40">
        <f>4*L166</f>
        <v>56</v>
      </c>
    </row>
    <row r="167" ht="12.75" customHeight="1">
      <c r="A167" s="2"/>
    </row>
    <row r="168" ht="12.75" customHeight="1">
      <c r="A168" s="1" t="s">
        <v>156</v>
      </c>
    </row>
    <row r="169" ht="12.75" customHeight="1">
      <c r="A169" s="2"/>
    </row>
    <row r="170" spans="1:13" ht="12.75" customHeight="1">
      <c r="A170" s="2" t="s">
        <v>157</v>
      </c>
      <c r="B170" s="7">
        <v>1.25</v>
      </c>
      <c r="C170" s="11">
        <v>2</v>
      </c>
      <c r="D170" s="19">
        <v>1.5</v>
      </c>
      <c r="E170" s="19">
        <v>2.25</v>
      </c>
      <c r="F170" s="20">
        <v>0.5</v>
      </c>
      <c r="G170" s="21">
        <f>SUM(D170:F170)</f>
        <v>4.25</v>
      </c>
      <c r="H170" s="30">
        <v>2.5</v>
      </c>
      <c r="I170" s="30">
        <v>1.5</v>
      </c>
      <c r="J170" s="31">
        <v>4.75</v>
      </c>
      <c r="K170" s="32">
        <f>SUM(H170:J170)</f>
        <v>8.75</v>
      </c>
      <c r="L170" s="36">
        <f>B170+C170+G170+K170</f>
        <v>16.25</v>
      </c>
      <c r="M170" s="40">
        <f aca="true" t="shared" si="28" ref="M170:M179">4*L170</f>
        <v>65</v>
      </c>
    </row>
    <row r="171" spans="1:14" ht="12.75" customHeight="1">
      <c r="A171" s="2" t="s">
        <v>158</v>
      </c>
      <c r="B171" s="7">
        <v>1.25</v>
      </c>
      <c r="C171" s="11">
        <v>2</v>
      </c>
      <c r="D171" s="19">
        <v>2.25</v>
      </c>
      <c r="E171" s="19">
        <v>2.25</v>
      </c>
      <c r="F171" s="20">
        <v>1</v>
      </c>
      <c r="G171" s="21">
        <f>SUM(D171:F171)</f>
        <v>5.5</v>
      </c>
      <c r="H171" s="30">
        <v>1.5</v>
      </c>
      <c r="I171" s="30">
        <v>1.75</v>
      </c>
      <c r="J171" s="31">
        <v>3.5</v>
      </c>
      <c r="K171" s="32">
        <f>SUM(H171:J171)</f>
        <v>6.75</v>
      </c>
      <c r="L171" s="36">
        <f>B171+C171+G171+K171</f>
        <v>15.5</v>
      </c>
      <c r="M171" s="40">
        <f t="shared" si="28"/>
        <v>62</v>
      </c>
      <c r="N171" s="7" t="s">
        <v>159</v>
      </c>
    </row>
    <row r="172" spans="1:13" ht="12.75" customHeight="1">
      <c r="A172" s="2" t="s">
        <v>160</v>
      </c>
      <c r="B172" s="7">
        <v>1.25</v>
      </c>
      <c r="C172" s="11">
        <v>3</v>
      </c>
      <c r="D172" s="19">
        <v>2.25</v>
      </c>
      <c r="E172" s="19">
        <v>2.25</v>
      </c>
      <c r="F172" s="20">
        <v>1</v>
      </c>
      <c r="G172" s="21">
        <f>SUM(D172:F172)</f>
        <v>5.5</v>
      </c>
      <c r="H172" s="30">
        <v>0</v>
      </c>
      <c r="I172" s="30">
        <v>1.75</v>
      </c>
      <c r="J172" s="31">
        <v>2.75</v>
      </c>
      <c r="K172" s="32">
        <f>SUM(H172:J172)</f>
        <v>4.5</v>
      </c>
      <c r="L172" s="36">
        <f>B172+C172+G172+K172</f>
        <v>14.25</v>
      </c>
      <c r="M172" s="40">
        <f t="shared" si="28"/>
        <v>57</v>
      </c>
    </row>
    <row r="173" spans="1:13" ht="12.75" customHeight="1">
      <c r="A173" s="2" t="s">
        <v>161</v>
      </c>
      <c r="B173" s="7">
        <v>0.75</v>
      </c>
      <c r="C173" s="11">
        <v>1</v>
      </c>
      <c r="D173" s="19">
        <v>1.5</v>
      </c>
      <c r="E173" s="19">
        <v>2.5</v>
      </c>
      <c r="F173" s="20">
        <v>1</v>
      </c>
      <c r="G173" s="21">
        <f>SUM(D173:F173)</f>
        <v>5</v>
      </c>
      <c r="H173" s="30">
        <v>0.25</v>
      </c>
      <c r="I173" s="30">
        <v>1.5</v>
      </c>
      <c r="J173" s="31">
        <v>2.5</v>
      </c>
      <c r="K173" s="32">
        <f>SUM(H173:J173)</f>
        <v>4.25</v>
      </c>
      <c r="L173" s="36">
        <f>B173+C173+G173+K173</f>
        <v>11</v>
      </c>
      <c r="M173" s="40">
        <f t="shared" si="28"/>
        <v>44</v>
      </c>
    </row>
    <row r="174" spans="1:13" ht="12.75" customHeight="1">
      <c r="A174" s="2" t="s">
        <v>162</v>
      </c>
      <c r="B174" s="7">
        <v>1.25</v>
      </c>
      <c r="C174" s="11">
        <v>1.5</v>
      </c>
      <c r="D174" s="19">
        <v>2.25</v>
      </c>
      <c r="E174" s="19">
        <v>2</v>
      </c>
      <c r="F174" s="20">
        <v>1.25</v>
      </c>
      <c r="G174" s="21">
        <f aca="true" t="shared" si="29" ref="G174:G237">SUM(D174:F174)</f>
        <v>5.5</v>
      </c>
      <c r="H174" s="30">
        <v>0.25</v>
      </c>
      <c r="I174" s="30">
        <v>1.75</v>
      </c>
      <c r="J174" s="31">
        <v>4.5</v>
      </c>
      <c r="K174" s="32">
        <f aca="true" t="shared" si="30" ref="K174:K237">SUM(H174:J174)</f>
        <v>6.5</v>
      </c>
      <c r="L174" s="36">
        <f aca="true" t="shared" si="31" ref="L174:L237">B174+C174+G174+K174</f>
        <v>14.75</v>
      </c>
      <c r="M174" s="40">
        <f t="shared" si="28"/>
        <v>59</v>
      </c>
    </row>
    <row r="175" spans="1:14" ht="12.75" customHeight="1">
      <c r="A175" s="2" t="s">
        <v>163</v>
      </c>
      <c r="B175" s="7">
        <v>1.5</v>
      </c>
      <c r="C175" s="11">
        <v>1</v>
      </c>
      <c r="D175" s="19">
        <v>1.25</v>
      </c>
      <c r="E175" s="19">
        <v>1.5</v>
      </c>
      <c r="F175" s="20">
        <v>0.5</v>
      </c>
      <c r="G175" s="21">
        <f t="shared" si="29"/>
        <v>3.25</v>
      </c>
      <c r="H175" s="30">
        <v>2.5</v>
      </c>
      <c r="I175" s="30">
        <v>1.5</v>
      </c>
      <c r="J175" s="31">
        <v>4.5</v>
      </c>
      <c r="K175" s="32">
        <f t="shared" si="30"/>
        <v>8.5</v>
      </c>
      <c r="L175" s="36">
        <f t="shared" si="31"/>
        <v>14.25</v>
      </c>
      <c r="M175" s="40">
        <f t="shared" si="28"/>
        <v>57</v>
      </c>
      <c r="N175" s="7" t="s">
        <v>164</v>
      </c>
    </row>
    <row r="176" spans="1:13" ht="12.75" customHeight="1">
      <c r="A176" s="2" t="s">
        <v>165</v>
      </c>
      <c r="B176" s="7">
        <v>1</v>
      </c>
      <c r="C176" s="11">
        <v>1.5</v>
      </c>
      <c r="D176" s="19">
        <v>2.5</v>
      </c>
      <c r="E176" s="19">
        <v>2.5</v>
      </c>
      <c r="F176" s="20">
        <v>1.5</v>
      </c>
      <c r="G176" s="21">
        <f t="shared" si="29"/>
        <v>6.5</v>
      </c>
      <c r="H176" s="30">
        <v>1.5</v>
      </c>
      <c r="I176" s="30">
        <v>2</v>
      </c>
      <c r="J176" s="31">
        <v>3.5</v>
      </c>
      <c r="K176" s="32">
        <f t="shared" si="30"/>
        <v>7</v>
      </c>
      <c r="L176" s="36">
        <f t="shared" si="31"/>
        <v>16</v>
      </c>
      <c r="M176" s="40">
        <f t="shared" si="28"/>
        <v>64</v>
      </c>
    </row>
    <row r="177" spans="1:14" ht="12.75" customHeight="1">
      <c r="A177" s="2" t="s">
        <v>166</v>
      </c>
      <c r="B177" s="7">
        <v>1.25</v>
      </c>
      <c r="C177" s="11">
        <v>2</v>
      </c>
      <c r="D177" s="19">
        <v>0.75</v>
      </c>
      <c r="E177" s="19">
        <v>0.5</v>
      </c>
      <c r="F177" s="20">
        <v>1.75</v>
      </c>
      <c r="G177" s="21">
        <f t="shared" si="29"/>
        <v>3</v>
      </c>
      <c r="H177" s="30">
        <v>0</v>
      </c>
      <c r="I177" s="30">
        <v>1.5</v>
      </c>
      <c r="J177" s="31">
        <v>1</v>
      </c>
      <c r="K177" s="32">
        <f t="shared" si="30"/>
        <v>2.5</v>
      </c>
      <c r="L177" s="36">
        <f t="shared" si="31"/>
        <v>8.75</v>
      </c>
      <c r="M177" s="40">
        <f t="shared" si="28"/>
        <v>35</v>
      </c>
      <c r="N177" s="7" t="s">
        <v>169</v>
      </c>
    </row>
    <row r="178" spans="1:13" ht="12.75" customHeight="1">
      <c r="A178" s="2" t="s">
        <v>167</v>
      </c>
      <c r="B178" s="7">
        <v>1</v>
      </c>
      <c r="C178" s="11">
        <v>1</v>
      </c>
      <c r="D178" s="19">
        <v>1</v>
      </c>
      <c r="E178" s="19">
        <v>1.5</v>
      </c>
      <c r="F178" s="20">
        <v>1.5</v>
      </c>
      <c r="G178" s="21">
        <f t="shared" si="29"/>
        <v>4</v>
      </c>
      <c r="H178" s="30">
        <v>0</v>
      </c>
      <c r="I178" s="30">
        <v>1.5</v>
      </c>
      <c r="J178" s="31">
        <v>2.5</v>
      </c>
      <c r="K178" s="32">
        <f t="shared" si="30"/>
        <v>4</v>
      </c>
      <c r="L178" s="36">
        <f t="shared" si="31"/>
        <v>10</v>
      </c>
      <c r="M178" s="40">
        <f t="shared" si="28"/>
        <v>40</v>
      </c>
    </row>
    <row r="179" spans="1:13" ht="12.75" customHeight="1">
      <c r="A179" s="2" t="s">
        <v>168</v>
      </c>
      <c r="B179" s="7">
        <v>1</v>
      </c>
      <c r="C179" s="11">
        <v>1.5</v>
      </c>
      <c r="D179" s="19">
        <v>1</v>
      </c>
      <c r="E179" s="19">
        <v>1.5</v>
      </c>
      <c r="F179" s="20">
        <v>1.75</v>
      </c>
      <c r="G179" s="21">
        <f t="shared" si="29"/>
        <v>4.25</v>
      </c>
      <c r="H179" s="30">
        <v>0</v>
      </c>
      <c r="I179" s="30">
        <v>1.5</v>
      </c>
      <c r="J179" s="31">
        <v>3.25</v>
      </c>
      <c r="K179" s="32">
        <f t="shared" si="30"/>
        <v>4.75</v>
      </c>
      <c r="L179" s="36">
        <f t="shared" si="31"/>
        <v>11.5</v>
      </c>
      <c r="M179" s="40">
        <f t="shared" si="28"/>
        <v>46</v>
      </c>
    </row>
    <row r="180" ht="12.75" customHeight="1">
      <c r="A180" s="2"/>
    </row>
    <row r="181" ht="12.75" customHeight="1">
      <c r="A181" s="1" t="s">
        <v>170</v>
      </c>
    </row>
    <row r="182" ht="12.75" customHeight="1">
      <c r="A182" s="2"/>
    </row>
    <row r="183" spans="1:14" ht="12.75" customHeight="1">
      <c r="A183" s="2" t="s">
        <v>171</v>
      </c>
      <c r="B183" s="7">
        <v>1.25</v>
      </c>
      <c r="C183" s="11">
        <v>1</v>
      </c>
      <c r="D183" s="19">
        <v>1.75</v>
      </c>
      <c r="E183" s="19">
        <v>2.5</v>
      </c>
      <c r="F183" s="20">
        <v>1</v>
      </c>
      <c r="G183" s="21">
        <f t="shared" si="29"/>
        <v>5.25</v>
      </c>
      <c r="H183" s="30">
        <v>0.5</v>
      </c>
      <c r="I183" s="30">
        <v>1.75</v>
      </c>
      <c r="J183" s="31">
        <v>5.5</v>
      </c>
      <c r="K183" s="32">
        <f t="shared" si="30"/>
        <v>7.75</v>
      </c>
      <c r="L183" s="36">
        <f t="shared" si="31"/>
        <v>15.25</v>
      </c>
      <c r="M183" s="40">
        <f>4*L183</f>
        <v>61</v>
      </c>
      <c r="N183" s="45"/>
    </row>
    <row r="184" spans="1:14" ht="12.75" customHeight="1">
      <c r="A184" s="2" t="s">
        <v>172</v>
      </c>
      <c r="B184" s="7">
        <v>1.25</v>
      </c>
      <c r="C184" s="11">
        <v>3</v>
      </c>
      <c r="D184" s="19">
        <v>1.75</v>
      </c>
      <c r="E184" s="19">
        <v>2.25</v>
      </c>
      <c r="F184" s="20">
        <v>1.5</v>
      </c>
      <c r="G184" s="21">
        <f t="shared" si="29"/>
        <v>5.5</v>
      </c>
      <c r="H184" s="30">
        <v>2</v>
      </c>
      <c r="I184" s="30">
        <v>1.75</v>
      </c>
      <c r="J184" s="31">
        <v>5.5</v>
      </c>
      <c r="K184" s="32">
        <f t="shared" si="30"/>
        <v>9.25</v>
      </c>
      <c r="L184" s="36">
        <f t="shared" si="31"/>
        <v>19</v>
      </c>
      <c r="M184" s="40">
        <f>4*L184</f>
        <v>76</v>
      </c>
      <c r="N184" s="7" t="s">
        <v>173</v>
      </c>
    </row>
    <row r="185" spans="1:14" ht="12.75" customHeight="1">
      <c r="A185" s="2" t="s">
        <v>174</v>
      </c>
      <c r="B185" s="7">
        <v>1.25</v>
      </c>
      <c r="C185" s="11">
        <v>1</v>
      </c>
      <c r="D185" s="19">
        <v>1.25</v>
      </c>
      <c r="E185" s="19">
        <v>2</v>
      </c>
      <c r="F185" s="20">
        <v>1.5</v>
      </c>
      <c r="G185" s="21">
        <f t="shared" si="29"/>
        <v>4.75</v>
      </c>
      <c r="H185" s="30">
        <v>3</v>
      </c>
      <c r="I185" s="30">
        <v>2</v>
      </c>
      <c r="J185" s="31">
        <v>5.75</v>
      </c>
      <c r="K185" s="32">
        <f t="shared" si="30"/>
        <v>10.75</v>
      </c>
      <c r="L185" s="36">
        <f t="shared" si="31"/>
        <v>17.75</v>
      </c>
      <c r="M185" s="40">
        <f>4*L185</f>
        <v>71</v>
      </c>
      <c r="N185" s="7" t="s">
        <v>233</v>
      </c>
    </row>
    <row r="186" spans="1:13" ht="12.75" customHeight="1">
      <c r="A186" s="2" t="s">
        <v>175</v>
      </c>
      <c r="B186" s="7">
        <v>1.25</v>
      </c>
      <c r="C186" s="11">
        <v>2.5</v>
      </c>
      <c r="D186" s="19">
        <v>1.5</v>
      </c>
      <c r="E186" s="19">
        <v>1.75</v>
      </c>
      <c r="F186" s="20">
        <v>1</v>
      </c>
      <c r="G186" s="21">
        <f t="shared" si="29"/>
        <v>4.25</v>
      </c>
      <c r="H186" s="30">
        <v>2.75</v>
      </c>
      <c r="I186" s="30">
        <v>1.5</v>
      </c>
      <c r="J186" s="31">
        <v>4.5</v>
      </c>
      <c r="K186" s="32">
        <f t="shared" si="30"/>
        <v>8.75</v>
      </c>
      <c r="L186" s="36">
        <f t="shared" si="31"/>
        <v>16.75</v>
      </c>
      <c r="M186" s="40">
        <f>4*L186</f>
        <v>67</v>
      </c>
    </row>
    <row r="187" ht="12.75" customHeight="1">
      <c r="A187" s="2"/>
    </row>
    <row r="188" ht="12.75" customHeight="1">
      <c r="A188" s="1" t="s">
        <v>176</v>
      </c>
    </row>
    <row r="189" ht="12.75" customHeight="1">
      <c r="A189" s="2"/>
    </row>
    <row r="190" spans="1:13" ht="12.75" customHeight="1">
      <c r="A190" s="2" t="s">
        <v>177</v>
      </c>
      <c r="B190" s="7">
        <v>1.25</v>
      </c>
      <c r="C190" s="11">
        <v>1.5</v>
      </c>
      <c r="D190" s="19">
        <v>3</v>
      </c>
      <c r="E190" s="19">
        <v>3</v>
      </c>
      <c r="F190" s="20">
        <v>3</v>
      </c>
      <c r="G190" s="21">
        <f t="shared" si="29"/>
        <v>9</v>
      </c>
      <c r="H190" s="30">
        <v>0.5</v>
      </c>
      <c r="I190" s="30">
        <v>1.75</v>
      </c>
      <c r="J190" s="31">
        <v>3</v>
      </c>
      <c r="K190" s="32">
        <f t="shared" si="30"/>
        <v>5.25</v>
      </c>
      <c r="L190" s="36">
        <f t="shared" si="31"/>
        <v>17</v>
      </c>
      <c r="M190" s="40">
        <f>4*L190</f>
        <v>68</v>
      </c>
    </row>
    <row r="191" spans="1:13" ht="12.75" customHeight="1">
      <c r="A191" s="2" t="s">
        <v>178</v>
      </c>
      <c r="B191" s="7">
        <v>1.25</v>
      </c>
      <c r="C191" s="11">
        <v>1.75</v>
      </c>
      <c r="D191" s="19">
        <v>1.75</v>
      </c>
      <c r="E191" s="19">
        <v>2.5</v>
      </c>
      <c r="F191" s="20">
        <v>1.5</v>
      </c>
      <c r="G191" s="21">
        <f t="shared" si="29"/>
        <v>5.75</v>
      </c>
      <c r="H191" s="30">
        <v>0</v>
      </c>
      <c r="I191" s="30">
        <v>1.5</v>
      </c>
      <c r="J191" s="31">
        <v>4</v>
      </c>
      <c r="K191" s="32">
        <f t="shared" si="30"/>
        <v>5.5</v>
      </c>
      <c r="L191" s="36">
        <f t="shared" si="31"/>
        <v>14.25</v>
      </c>
      <c r="M191" s="40">
        <f>4*L191</f>
        <v>57</v>
      </c>
    </row>
    <row r="192" ht="12.75" customHeight="1">
      <c r="A192" s="2"/>
    </row>
    <row r="193" ht="12.75" customHeight="1">
      <c r="A193" s="1" t="s">
        <v>179</v>
      </c>
    </row>
    <row r="194" ht="12.75" customHeight="1">
      <c r="A194" s="2"/>
    </row>
    <row r="195" spans="1:14" ht="12.75" customHeight="1">
      <c r="A195" s="2" t="s">
        <v>180</v>
      </c>
      <c r="B195" s="7">
        <v>1.25</v>
      </c>
      <c r="C195" s="11">
        <v>2.25</v>
      </c>
      <c r="D195" s="19">
        <v>2.25</v>
      </c>
      <c r="E195" s="19">
        <v>2.5</v>
      </c>
      <c r="F195" s="20">
        <v>1.25</v>
      </c>
      <c r="G195" s="21">
        <f t="shared" si="29"/>
        <v>6</v>
      </c>
      <c r="H195" s="30">
        <v>1</v>
      </c>
      <c r="I195" s="30">
        <v>1.5</v>
      </c>
      <c r="J195" s="31">
        <v>4</v>
      </c>
      <c r="K195" s="32">
        <f t="shared" si="30"/>
        <v>6.5</v>
      </c>
      <c r="L195" s="36">
        <f t="shared" si="31"/>
        <v>16</v>
      </c>
      <c r="M195" s="40">
        <f>4*L195</f>
        <v>64</v>
      </c>
      <c r="N195" s="7" t="s">
        <v>185</v>
      </c>
    </row>
    <row r="196" spans="1:14" ht="12.75" customHeight="1">
      <c r="A196" s="2" t="s">
        <v>181</v>
      </c>
      <c r="B196" s="7">
        <v>1.25</v>
      </c>
      <c r="C196" s="11">
        <v>2.5</v>
      </c>
      <c r="D196" s="19">
        <v>1.5</v>
      </c>
      <c r="E196" s="19">
        <v>2.5</v>
      </c>
      <c r="F196" s="20">
        <v>1.5</v>
      </c>
      <c r="G196" s="21">
        <f t="shared" si="29"/>
        <v>5.5</v>
      </c>
      <c r="H196" s="30">
        <v>0</v>
      </c>
      <c r="I196" s="30">
        <v>1.75</v>
      </c>
      <c r="J196" s="31">
        <v>4.25</v>
      </c>
      <c r="K196" s="32">
        <f t="shared" si="30"/>
        <v>6</v>
      </c>
      <c r="L196" s="36">
        <f t="shared" si="31"/>
        <v>15.25</v>
      </c>
      <c r="M196" s="40">
        <f>4*L196</f>
        <v>61</v>
      </c>
      <c r="N196" s="7" t="s">
        <v>186</v>
      </c>
    </row>
    <row r="197" spans="1:13" ht="12.75" customHeight="1">
      <c r="A197" s="2" t="s">
        <v>182</v>
      </c>
      <c r="B197" s="7">
        <v>0.75</v>
      </c>
      <c r="C197" s="11">
        <v>1.75</v>
      </c>
      <c r="D197" s="19">
        <v>1.5</v>
      </c>
      <c r="E197" s="19">
        <v>1.75</v>
      </c>
      <c r="F197" s="20">
        <v>1.5</v>
      </c>
      <c r="G197" s="21">
        <f t="shared" si="29"/>
        <v>4.75</v>
      </c>
      <c r="H197" s="30">
        <v>3</v>
      </c>
      <c r="I197" s="30">
        <v>1.5</v>
      </c>
      <c r="J197" s="31">
        <v>4.75</v>
      </c>
      <c r="K197" s="32">
        <f t="shared" si="30"/>
        <v>9.25</v>
      </c>
      <c r="L197" s="36">
        <f t="shared" si="31"/>
        <v>16.5</v>
      </c>
      <c r="M197" s="40">
        <f>4*L197</f>
        <v>66</v>
      </c>
    </row>
    <row r="198" ht="12.75" customHeight="1">
      <c r="A198" s="2"/>
    </row>
    <row r="199" ht="12.75" customHeight="1">
      <c r="A199" s="1" t="s">
        <v>183</v>
      </c>
    </row>
    <row r="200" ht="12.75" customHeight="1"/>
    <row r="201" spans="1:13" ht="12.75" customHeight="1">
      <c r="A201" s="2" t="s">
        <v>184</v>
      </c>
      <c r="B201" s="7">
        <v>1.25</v>
      </c>
      <c r="C201" s="11">
        <v>0.5</v>
      </c>
      <c r="D201" s="19">
        <v>2.75</v>
      </c>
      <c r="E201" s="19">
        <v>2</v>
      </c>
      <c r="F201" s="20">
        <v>1.25</v>
      </c>
      <c r="G201" s="21">
        <f t="shared" si="29"/>
        <v>6</v>
      </c>
      <c r="H201" s="30">
        <v>3</v>
      </c>
      <c r="I201" s="30">
        <v>1.75</v>
      </c>
      <c r="J201" s="31">
        <v>3.25</v>
      </c>
      <c r="K201" s="32">
        <f t="shared" si="30"/>
        <v>8</v>
      </c>
      <c r="L201" s="36">
        <f t="shared" si="31"/>
        <v>15.75</v>
      </c>
      <c r="M201" s="40">
        <f>4*L201</f>
        <v>63</v>
      </c>
    </row>
    <row r="202" ht="12.75" customHeight="1">
      <c r="A202" s="2"/>
    </row>
    <row r="203" ht="12.75" customHeight="1">
      <c r="A203" s="1" t="s">
        <v>187</v>
      </c>
    </row>
    <row r="204" ht="12.75" customHeight="1"/>
    <row r="205" spans="1:14" ht="12.75">
      <c r="A205" s="2" t="s">
        <v>188</v>
      </c>
      <c r="B205" s="7">
        <v>1</v>
      </c>
      <c r="C205" s="11">
        <v>1</v>
      </c>
      <c r="D205" s="19">
        <v>3</v>
      </c>
      <c r="E205" s="19">
        <v>2</v>
      </c>
      <c r="F205" s="20">
        <v>3</v>
      </c>
      <c r="G205" s="21">
        <f t="shared" si="29"/>
        <v>8</v>
      </c>
      <c r="H205" s="30">
        <v>1.75</v>
      </c>
      <c r="I205" s="30">
        <v>1.5</v>
      </c>
      <c r="J205" s="31">
        <v>3.75</v>
      </c>
      <c r="K205" s="32">
        <f t="shared" si="30"/>
        <v>7</v>
      </c>
      <c r="L205" s="36">
        <f t="shared" si="31"/>
        <v>17</v>
      </c>
      <c r="M205" s="40">
        <f>4*L205</f>
        <v>68</v>
      </c>
      <c r="N205" s="7" t="s">
        <v>18</v>
      </c>
    </row>
    <row r="206" ht="12.75">
      <c r="A206" s="2"/>
    </row>
    <row r="207" ht="12.75">
      <c r="A207" s="1" t="s">
        <v>189</v>
      </c>
    </row>
    <row r="209" spans="1:13" ht="12.75">
      <c r="A209" s="2" t="s">
        <v>190</v>
      </c>
      <c r="B209" s="7">
        <v>1.25</v>
      </c>
      <c r="C209" s="11">
        <v>1.5</v>
      </c>
      <c r="D209" s="19">
        <v>1.5</v>
      </c>
      <c r="E209" s="19">
        <v>2.5</v>
      </c>
      <c r="F209" s="20">
        <v>1.75</v>
      </c>
      <c r="G209" s="21">
        <f t="shared" si="29"/>
        <v>5.75</v>
      </c>
      <c r="H209" s="30">
        <v>0.5</v>
      </c>
      <c r="I209" s="30">
        <v>1.75</v>
      </c>
      <c r="J209" s="31">
        <v>4</v>
      </c>
      <c r="K209" s="32">
        <f t="shared" si="30"/>
        <v>6.25</v>
      </c>
      <c r="L209" s="36">
        <f t="shared" si="31"/>
        <v>14.75</v>
      </c>
      <c r="M209" s="40">
        <f>4*L209</f>
        <v>59</v>
      </c>
    </row>
    <row r="210" spans="1:13" ht="12.75">
      <c r="A210" s="2" t="s">
        <v>191</v>
      </c>
      <c r="B210" s="7">
        <v>1.5</v>
      </c>
      <c r="C210" s="11">
        <v>1.25</v>
      </c>
      <c r="D210" s="19">
        <v>2</v>
      </c>
      <c r="E210" s="19">
        <v>2</v>
      </c>
      <c r="F210" s="20">
        <v>1.5</v>
      </c>
      <c r="G210" s="21">
        <f t="shared" si="29"/>
        <v>5.5</v>
      </c>
      <c r="H210" s="30">
        <v>0.25</v>
      </c>
      <c r="I210" s="30">
        <v>1.5</v>
      </c>
      <c r="J210" s="31">
        <v>3.25</v>
      </c>
      <c r="K210" s="32">
        <f t="shared" si="30"/>
        <v>5</v>
      </c>
      <c r="L210" s="36">
        <f t="shared" si="31"/>
        <v>13.25</v>
      </c>
      <c r="M210" s="40">
        <f aca="true" t="shared" si="32" ref="M210:M248">4*L210</f>
        <v>53</v>
      </c>
    </row>
    <row r="211" ht="12.75">
      <c r="A211" s="2"/>
    </row>
    <row r="212" ht="12.75">
      <c r="A212" s="1" t="s">
        <v>192</v>
      </c>
    </row>
    <row r="214" spans="1:14" ht="12.75">
      <c r="A214" s="2" t="s">
        <v>193</v>
      </c>
      <c r="B214" s="7">
        <v>1</v>
      </c>
      <c r="C214" s="11">
        <v>0.75</v>
      </c>
      <c r="D214" s="19">
        <v>1.5</v>
      </c>
      <c r="E214" s="19">
        <v>1.25</v>
      </c>
      <c r="F214" s="20">
        <v>2.25</v>
      </c>
      <c r="G214" s="21">
        <f t="shared" si="29"/>
        <v>5</v>
      </c>
      <c r="H214" s="30">
        <v>0.75</v>
      </c>
      <c r="I214" s="30">
        <v>1.5</v>
      </c>
      <c r="J214" s="31">
        <v>3</v>
      </c>
      <c r="K214" s="32">
        <f t="shared" si="30"/>
        <v>5.25</v>
      </c>
      <c r="L214" s="36">
        <f t="shared" si="31"/>
        <v>12</v>
      </c>
      <c r="M214" s="40">
        <f t="shared" si="32"/>
        <v>48</v>
      </c>
      <c r="N214" s="7" t="s">
        <v>194</v>
      </c>
    </row>
    <row r="215" ht="12.75">
      <c r="A215" s="2"/>
    </row>
    <row r="216" ht="12.75">
      <c r="A216" s="1" t="s">
        <v>195</v>
      </c>
    </row>
    <row r="217" ht="12.75" customHeight="1"/>
    <row r="218" spans="1:14" ht="12.75" customHeight="1">
      <c r="A218" s="2" t="s">
        <v>196</v>
      </c>
      <c r="B218" s="7">
        <v>1.25</v>
      </c>
      <c r="C218" s="11">
        <v>2</v>
      </c>
      <c r="D218" s="19">
        <v>3</v>
      </c>
      <c r="E218" s="19">
        <v>2.25</v>
      </c>
      <c r="F218" s="20">
        <v>3</v>
      </c>
      <c r="G218" s="21">
        <f t="shared" si="29"/>
        <v>8.25</v>
      </c>
      <c r="H218" s="30">
        <v>2.25</v>
      </c>
      <c r="I218" s="30">
        <v>1.5</v>
      </c>
      <c r="J218" s="31">
        <v>4.5</v>
      </c>
      <c r="K218" s="32">
        <f t="shared" si="30"/>
        <v>8.25</v>
      </c>
      <c r="L218" s="36">
        <f t="shared" si="31"/>
        <v>19.75</v>
      </c>
      <c r="M218" s="40">
        <f t="shared" si="32"/>
        <v>79</v>
      </c>
      <c r="N218" s="7" t="s">
        <v>243</v>
      </c>
    </row>
    <row r="219" spans="1:14" ht="12.75" customHeight="1">
      <c r="A219" s="2" t="s">
        <v>197</v>
      </c>
      <c r="B219" s="7">
        <v>1</v>
      </c>
      <c r="C219" s="11">
        <v>2</v>
      </c>
      <c r="D219" s="19">
        <v>3</v>
      </c>
      <c r="E219" s="19">
        <v>2.75</v>
      </c>
      <c r="F219" s="20">
        <v>2</v>
      </c>
      <c r="G219" s="21">
        <f t="shared" si="29"/>
        <v>7.75</v>
      </c>
      <c r="H219" s="30">
        <v>0</v>
      </c>
      <c r="I219" s="30">
        <v>1.25</v>
      </c>
      <c r="J219" s="31">
        <v>5.25</v>
      </c>
      <c r="K219" s="32">
        <f t="shared" si="30"/>
        <v>6.5</v>
      </c>
      <c r="L219" s="36">
        <f t="shared" si="31"/>
        <v>17.25</v>
      </c>
      <c r="M219" s="40">
        <f t="shared" si="32"/>
        <v>69</v>
      </c>
      <c r="N219" s="7" t="s">
        <v>198</v>
      </c>
    </row>
    <row r="220" spans="1:14" ht="12.75" customHeight="1">
      <c r="A220" s="2" t="s">
        <v>199</v>
      </c>
      <c r="B220" s="7">
        <v>1.25</v>
      </c>
      <c r="C220" s="11">
        <v>2.25</v>
      </c>
      <c r="D220" s="19">
        <v>2.75</v>
      </c>
      <c r="E220" s="19">
        <v>2.75</v>
      </c>
      <c r="F220" s="20">
        <v>0.75</v>
      </c>
      <c r="G220" s="21">
        <f t="shared" si="29"/>
        <v>6.25</v>
      </c>
      <c r="H220" s="30">
        <v>2</v>
      </c>
      <c r="I220" s="30">
        <v>1.25</v>
      </c>
      <c r="J220" s="31">
        <v>5</v>
      </c>
      <c r="K220" s="32">
        <f t="shared" si="30"/>
        <v>8.25</v>
      </c>
      <c r="L220" s="36">
        <f t="shared" si="31"/>
        <v>18</v>
      </c>
      <c r="M220" s="40">
        <f t="shared" si="32"/>
        <v>72</v>
      </c>
      <c r="N220" s="7" t="s">
        <v>232</v>
      </c>
    </row>
    <row r="221" ht="12.75" customHeight="1"/>
    <row r="222" ht="12.75" customHeight="1">
      <c r="A222" s="1" t="s">
        <v>200</v>
      </c>
    </row>
    <row r="223" ht="12.75" customHeight="1">
      <c r="A223" s="2"/>
    </row>
    <row r="224" spans="1:14" s="52" customFormat="1" ht="12.75" customHeight="1">
      <c r="A224" s="47" t="s">
        <v>201</v>
      </c>
      <c r="B224" s="48">
        <v>1.5</v>
      </c>
      <c r="C224" s="49">
        <v>0.25</v>
      </c>
      <c r="D224" s="50">
        <v>1.5</v>
      </c>
      <c r="E224" s="50">
        <v>1.5</v>
      </c>
      <c r="F224" s="51">
        <v>0.5</v>
      </c>
      <c r="G224" s="54">
        <f t="shared" si="29"/>
        <v>3.5</v>
      </c>
      <c r="H224" s="55">
        <v>3</v>
      </c>
      <c r="I224" s="55">
        <v>1.75</v>
      </c>
      <c r="J224" s="56">
        <v>2.75</v>
      </c>
      <c r="K224" s="57">
        <f t="shared" si="30"/>
        <v>7.5</v>
      </c>
      <c r="L224" s="58">
        <f t="shared" si="31"/>
        <v>12.75</v>
      </c>
      <c r="M224" s="59">
        <f t="shared" si="32"/>
        <v>51</v>
      </c>
      <c r="N224" s="48"/>
    </row>
    <row r="225" ht="12.75" customHeight="1"/>
    <row r="226" ht="12.75" customHeight="1">
      <c r="A226" s="1" t="s">
        <v>202</v>
      </c>
    </row>
    <row r="227" ht="12.75" customHeight="1">
      <c r="A227" s="2"/>
    </row>
    <row r="228" spans="1:14" ht="12.75" customHeight="1">
      <c r="A228" s="2" t="s">
        <v>203</v>
      </c>
      <c r="B228" s="7">
        <v>1.25</v>
      </c>
      <c r="C228" s="11">
        <v>1.5</v>
      </c>
      <c r="D228" s="19">
        <v>2</v>
      </c>
      <c r="E228" s="19">
        <v>2</v>
      </c>
      <c r="F228" s="20">
        <v>1</v>
      </c>
      <c r="G228" s="21">
        <f t="shared" si="29"/>
        <v>5</v>
      </c>
      <c r="H228" s="30">
        <v>1.75</v>
      </c>
      <c r="I228" s="30">
        <v>1.5</v>
      </c>
      <c r="J228" s="31">
        <v>4</v>
      </c>
      <c r="K228" s="32">
        <f t="shared" si="30"/>
        <v>7.25</v>
      </c>
      <c r="L228" s="36">
        <f t="shared" si="31"/>
        <v>15</v>
      </c>
      <c r="M228" s="40">
        <f t="shared" si="32"/>
        <v>60</v>
      </c>
      <c r="N228" s="7" t="s">
        <v>221</v>
      </c>
    </row>
    <row r="229" spans="1:13" ht="12.75" customHeight="1">
      <c r="A229" s="2" t="s">
        <v>204</v>
      </c>
      <c r="B229" s="7">
        <v>1</v>
      </c>
      <c r="C229" s="11">
        <v>1</v>
      </c>
      <c r="D229" s="19">
        <v>1.5</v>
      </c>
      <c r="E229" s="19">
        <v>2</v>
      </c>
      <c r="F229" s="20">
        <v>1.25</v>
      </c>
      <c r="G229" s="21">
        <f t="shared" si="29"/>
        <v>4.75</v>
      </c>
      <c r="H229" s="30">
        <v>2.75</v>
      </c>
      <c r="I229" s="30">
        <v>1.5</v>
      </c>
      <c r="J229" s="31">
        <v>4</v>
      </c>
      <c r="K229" s="32">
        <f t="shared" si="30"/>
        <v>8.25</v>
      </c>
      <c r="L229" s="36">
        <f t="shared" si="31"/>
        <v>15</v>
      </c>
      <c r="M229" s="40">
        <f t="shared" si="32"/>
        <v>60</v>
      </c>
    </row>
    <row r="230" spans="1:13" ht="12.75" customHeight="1">
      <c r="A230" s="2" t="s">
        <v>205</v>
      </c>
      <c r="B230" s="7">
        <v>1.5</v>
      </c>
      <c r="C230" s="11">
        <v>2.5</v>
      </c>
      <c r="D230" s="19">
        <v>2.5</v>
      </c>
      <c r="E230" s="19">
        <v>1.75</v>
      </c>
      <c r="F230" s="20">
        <v>1.5</v>
      </c>
      <c r="G230" s="21">
        <f t="shared" si="29"/>
        <v>5.75</v>
      </c>
      <c r="H230" s="30">
        <v>2</v>
      </c>
      <c r="I230" s="30">
        <v>1.75</v>
      </c>
      <c r="J230" s="31">
        <v>4.25</v>
      </c>
      <c r="K230" s="32">
        <f t="shared" si="30"/>
        <v>8</v>
      </c>
      <c r="L230" s="36">
        <f t="shared" si="31"/>
        <v>17.75</v>
      </c>
      <c r="M230" s="40">
        <f t="shared" si="32"/>
        <v>71</v>
      </c>
    </row>
    <row r="231" spans="1:14" ht="12.75" customHeight="1">
      <c r="A231" s="2" t="s">
        <v>206</v>
      </c>
      <c r="B231" s="7">
        <v>1.5</v>
      </c>
      <c r="C231" s="11">
        <v>0.25</v>
      </c>
      <c r="D231" s="19">
        <v>1</v>
      </c>
      <c r="E231" s="19">
        <v>1.5</v>
      </c>
      <c r="F231" s="20">
        <v>1</v>
      </c>
      <c r="G231" s="21">
        <f t="shared" si="29"/>
        <v>3.5</v>
      </c>
      <c r="H231" s="30">
        <v>0.75</v>
      </c>
      <c r="I231" s="30">
        <v>1.5</v>
      </c>
      <c r="J231" s="31">
        <v>3.25</v>
      </c>
      <c r="K231" s="32">
        <f t="shared" si="30"/>
        <v>5.5</v>
      </c>
      <c r="L231" s="36">
        <f t="shared" si="31"/>
        <v>10.75</v>
      </c>
      <c r="M231" s="40">
        <f t="shared" si="32"/>
        <v>43</v>
      </c>
      <c r="N231" s="7" t="s">
        <v>222</v>
      </c>
    </row>
    <row r="232" spans="1:13" ht="12.75" customHeight="1">
      <c r="A232" s="2" t="s">
        <v>207</v>
      </c>
      <c r="B232" s="7">
        <v>1.5</v>
      </c>
      <c r="C232" s="11">
        <v>1.75</v>
      </c>
      <c r="D232" s="19">
        <v>1.25</v>
      </c>
      <c r="E232" s="19">
        <v>1.75</v>
      </c>
      <c r="F232" s="20">
        <v>1.75</v>
      </c>
      <c r="G232" s="21">
        <f t="shared" si="29"/>
        <v>4.75</v>
      </c>
      <c r="H232" s="30">
        <v>0</v>
      </c>
      <c r="I232" s="30">
        <v>1.5</v>
      </c>
      <c r="J232" s="31">
        <v>3.75</v>
      </c>
      <c r="K232" s="32">
        <f t="shared" si="30"/>
        <v>5.25</v>
      </c>
      <c r="L232" s="36">
        <f t="shared" si="31"/>
        <v>13.25</v>
      </c>
      <c r="M232" s="40">
        <f t="shared" si="32"/>
        <v>53</v>
      </c>
    </row>
    <row r="233" spans="1:13" ht="12.75" customHeight="1">
      <c r="A233" s="2" t="s">
        <v>208</v>
      </c>
      <c r="B233" s="7">
        <v>0.75</v>
      </c>
      <c r="C233" s="11">
        <v>1</v>
      </c>
      <c r="D233" s="19">
        <v>2</v>
      </c>
      <c r="E233" s="19">
        <v>1.5</v>
      </c>
      <c r="F233" s="20">
        <v>1.5</v>
      </c>
      <c r="G233" s="21">
        <f t="shared" si="29"/>
        <v>5</v>
      </c>
      <c r="H233" s="30">
        <v>1</v>
      </c>
      <c r="I233" s="30">
        <v>1.5</v>
      </c>
      <c r="J233" s="31">
        <v>3.5</v>
      </c>
      <c r="K233" s="32">
        <f t="shared" si="30"/>
        <v>6</v>
      </c>
      <c r="L233" s="36">
        <f t="shared" si="31"/>
        <v>12.75</v>
      </c>
      <c r="M233" s="40">
        <f t="shared" si="32"/>
        <v>51</v>
      </c>
    </row>
    <row r="234" spans="1:14" ht="12.75" customHeight="1">
      <c r="A234" s="2" t="s">
        <v>209</v>
      </c>
      <c r="B234" s="7">
        <v>1</v>
      </c>
      <c r="C234" s="11">
        <v>0.75</v>
      </c>
      <c r="D234" s="19">
        <v>1.25</v>
      </c>
      <c r="E234" s="19">
        <v>1.5</v>
      </c>
      <c r="F234" s="20">
        <v>1.5</v>
      </c>
      <c r="G234" s="21">
        <f t="shared" si="29"/>
        <v>4.25</v>
      </c>
      <c r="H234" s="30">
        <v>0.5</v>
      </c>
      <c r="I234" s="30">
        <v>1.5</v>
      </c>
      <c r="J234" s="31">
        <v>4.75</v>
      </c>
      <c r="K234" s="32">
        <f t="shared" si="30"/>
        <v>6.75</v>
      </c>
      <c r="L234" s="36">
        <f t="shared" si="31"/>
        <v>12.75</v>
      </c>
      <c r="M234" s="40">
        <f t="shared" si="32"/>
        <v>51</v>
      </c>
      <c r="N234" s="7" t="s">
        <v>223</v>
      </c>
    </row>
    <row r="235" spans="1:14" ht="12.75">
      <c r="A235" s="2" t="s">
        <v>210</v>
      </c>
      <c r="B235" s="7">
        <v>1</v>
      </c>
      <c r="C235" s="11">
        <v>1</v>
      </c>
      <c r="D235" s="19">
        <v>1</v>
      </c>
      <c r="E235" s="19">
        <v>1.5</v>
      </c>
      <c r="F235" s="20">
        <v>1.5</v>
      </c>
      <c r="G235" s="21">
        <f t="shared" si="29"/>
        <v>4</v>
      </c>
      <c r="H235" s="30">
        <v>0</v>
      </c>
      <c r="I235" s="30">
        <v>1</v>
      </c>
      <c r="J235" s="31">
        <v>3</v>
      </c>
      <c r="K235" s="32">
        <f t="shared" si="30"/>
        <v>4</v>
      </c>
      <c r="L235" s="36">
        <f t="shared" si="31"/>
        <v>10</v>
      </c>
      <c r="M235" s="40">
        <f t="shared" si="32"/>
        <v>40</v>
      </c>
      <c r="N235" s="7" t="s">
        <v>231</v>
      </c>
    </row>
    <row r="236" spans="1:14" ht="12.75">
      <c r="A236" s="2" t="s">
        <v>211</v>
      </c>
      <c r="B236" s="7">
        <v>0.25</v>
      </c>
      <c r="C236" s="11">
        <v>0.25</v>
      </c>
      <c r="D236" s="19">
        <v>0.75</v>
      </c>
      <c r="E236" s="19">
        <v>1.5</v>
      </c>
      <c r="F236" s="20">
        <v>1.5</v>
      </c>
      <c r="G236" s="21">
        <f t="shared" si="29"/>
        <v>3.75</v>
      </c>
      <c r="H236" s="30">
        <v>0</v>
      </c>
      <c r="I236" s="30">
        <v>1.5</v>
      </c>
      <c r="J236" s="31">
        <v>3.5</v>
      </c>
      <c r="K236" s="32">
        <f t="shared" si="30"/>
        <v>5</v>
      </c>
      <c r="L236" s="36">
        <f t="shared" si="31"/>
        <v>9.25</v>
      </c>
      <c r="M236" s="40">
        <f t="shared" si="32"/>
        <v>37</v>
      </c>
      <c r="N236" s="7" t="s">
        <v>230</v>
      </c>
    </row>
    <row r="237" spans="1:14" ht="12.75">
      <c r="A237" s="2" t="s">
        <v>212</v>
      </c>
      <c r="B237" s="7">
        <v>1</v>
      </c>
      <c r="C237" s="11">
        <v>1</v>
      </c>
      <c r="D237" s="19">
        <v>1</v>
      </c>
      <c r="E237" s="19">
        <v>1</v>
      </c>
      <c r="F237" s="20">
        <v>1</v>
      </c>
      <c r="G237" s="21">
        <f t="shared" si="29"/>
        <v>3</v>
      </c>
      <c r="H237" s="30">
        <v>1.25</v>
      </c>
      <c r="I237" s="30">
        <v>1.5</v>
      </c>
      <c r="J237" s="31">
        <v>2.5</v>
      </c>
      <c r="K237" s="32">
        <f t="shared" si="30"/>
        <v>5.25</v>
      </c>
      <c r="L237" s="36">
        <f t="shared" si="31"/>
        <v>10.25</v>
      </c>
      <c r="M237" s="40">
        <f t="shared" si="32"/>
        <v>41</v>
      </c>
      <c r="N237" s="7" t="s">
        <v>224</v>
      </c>
    </row>
    <row r="238" spans="1:13" ht="12.75">
      <c r="A238" s="2" t="s">
        <v>213</v>
      </c>
      <c r="B238" s="7">
        <v>0.75</v>
      </c>
      <c r="C238" s="11">
        <v>1</v>
      </c>
      <c r="D238" s="19">
        <v>1</v>
      </c>
      <c r="E238" s="19">
        <v>1.5</v>
      </c>
      <c r="F238" s="20">
        <v>1.5</v>
      </c>
      <c r="G238" s="21">
        <f aca="true" t="shared" si="33" ref="G238:G248">SUM(D238:F238)</f>
        <v>4</v>
      </c>
      <c r="H238" s="30">
        <v>2</v>
      </c>
      <c r="I238" s="30">
        <v>1.5</v>
      </c>
      <c r="J238" s="31">
        <v>2</v>
      </c>
      <c r="K238" s="32">
        <f aca="true" t="shared" si="34" ref="K238:K248">SUM(H238:J238)</f>
        <v>5.5</v>
      </c>
      <c r="L238" s="36">
        <f>B238+C238+G238+K238</f>
        <v>11.25</v>
      </c>
      <c r="M238" s="40">
        <f t="shared" si="32"/>
        <v>45</v>
      </c>
    </row>
    <row r="239" spans="1:13" ht="12.75">
      <c r="A239" s="2" t="s">
        <v>214</v>
      </c>
      <c r="B239" s="7">
        <v>1</v>
      </c>
      <c r="C239" s="11">
        <v>1</v>
      </c>
      <c r="D239" s="19">
        <v>1.25</v>
      </c>
      <c r="E239" s="19">
        <v>1.25</v>
      </c>
      <c r="F239" s="20">
        <v>1</v>
      </c>
      <c r="G239" s="21">
        <f t="shared" si="33"/>
        <v>3.5</v>
      </c>
      <c r="H239" s="30">
        <v>1.25</v>
      </c>
      <c r="I239" s="30">
        <v>1.5</v>
      </c>
      <c r="J239" s="31">
        <v>4</v>
      </c>
      <c r="K239" s="32">
        <f t="shared" si="34"/>
        <v>6.75</v>
      </c>
      <c r="L239" s="36">
        <f>B239+C239+G239+K239</f>
        <v>12.25</v>
      </c>
      <c r="M239" s="40">
        <f t="shared" si="32"/>
        <v>49</v>
      </c>
    </row>
    <row r="240" spans="1:14" ht="12.75">
      <c r="A240" s="2" t="s">
        <v>215</v>
      </c>
      <c r="B240" s="7">
        <v>1</v>
      </c>
      <c r="C240" s="11">
        <v>1</v>
      </c>
      <c r="D240" s="19">
        <v>1.25</v>
      </c>
      <c r="E240" s="19">
        <v>1.5</v>
      </c>
      <c r="F240" s="20">
        <v>1.5</v>
      </c>
      <c r="G240" s="21">
        <f t="shared" si="33"/>
        <v>4.25</v>
      </c>
      <c r="H240" s="30">
        <v>1</v>
      </c>
      <c r="I240" s="30">
        <v>1.5</v>
      </c>
      <c r="J240" s="31">
        <v>3.25</v>
      </c>
      <c r="K240" s="32">
        <f t="shared" si="34"/>
        <v>5.75</v>
      </c>
      <c r="L240" s="36">
        <f>B240+C240+G240+K240</f>
        <v>12</v>
      </c>
      <c r="M240" s="40">
        <f t="shared" si="32"/>
        <v>48</v>
      </c>
      <c r="N240" s="7" t="s">
        <v>225</v>
      </c>
    </row>
    <row r="241" spans="1:14" ht="12.75">
      <c r="A241" s="2" t="s">
        <v>216</v>
      </c>
      <c r="B241" s="7">
        <v>1.25</v>
      </c>
      <c r="C241" s="11">
        <v>1</v>
      </c>
      <c r="D241" s="19">
        <v>0.75</v>
      </c>
      <c r="E241" s="19">
        <v>1.5</v>
      </c>
      <c r="F241" s="20">
        <v>0.75</v>
      </c>
      <c r="G241" s="21">
        <f t="shared" si="33"/>
        <v>3</v>
      </c>
      <c r="H241" s="30">
        <v>1</v>
      </c>
      <c r="I241" s="30">
        <v>1.5</v>
      </c>
      <c r="J241" s="31">
        <v>3</v>
      </c>
      <c r="K241" s="32">
        <f t="shared" si="34"/>
        <v>5.5</v>
      </c>
      <c r="L241" s="36">
        <f>B241+C241+G241+K241</f>
        <v>10.75</v>
      </c>
      <c r="M241" s="40">
        <f t="shared" si="32"/>
        <v>43</v>
      </c>
      <c r="N241" s="7" t="s">
        <v>226</v>
      </c>
    </row>
    <row r="242" spans="1:14" ht="12.75">
      <c r="A242" s="2" t="s">
        <v>217</v>
      </c>
      <c r="B242" s="7">
        <v>1</v>
      </c>
      <c r="C242" s="11">
        <v>1</v>
      </c>
      <c r="D242" s="19">
        <v>1</v>
      </c>
      <c r="E242" s="19">
        <v>1.5</v>
      </c>
      <c r="F242" s="20">
        <v>1.5</v>
      </c>
      <c r="G242" s="21">
        <f t="shared" si="33"/>
        <v>4</v>
      </c>
      <c r="H242" s="30">
        <v>0.25</v>
      </c>
      <c r="I242" s="30">
        <v>1.5</v>
      </c>
      <c r="J242" s="31">
        <v>2.75</v>
      </c>
      <c r="K242" s="32">
        <f t="shared" si="34"/>
        <v>4.5</v>
      </c>
      <c r="L242" s="36">
        <f>B242+C242+G242+K242</f>
        <v>10.5</v>
      </c>
      <c r="M242" s="40">
        <f t="shared" si="32"/>
        <v>42</v>
      </c>
      <c r="N242" s="7" t="s">
        <v>227</v>
      </c>
    </row>
    <row r="243" ht="12.75">
      <c r="A243" s="2"/>
    </row>
    <row r="244" ht="12.75">
      <c r="A244" s="1" t="s">
        <v>218</v>
      </c>
    </row>
    <row r="245" ht="12.75">
      <c r="A245" s="2"/>
    </row>
    <row r="246" spans="1:13" ht="12.75">
      <c r="A246" s="2" t="s">
        <v>219</v>
      </c>
      <c r="B246" s="7">
        <v>1</v>
      </c>
      <c r="C246" s="11">
        <v>1.25</v>
      </c>
      <c r="D246" s="19">
        <v>1.25</v>
      </c>
      <c r="E246" s="19">
        <v>1.5</v>
      </c>
      <c r="F246" s="20">
        <v>1.5</v>
      </c>
      <c r="G246" s="21">
        <f t="shared" si="33"/>
        <v>4.25</v>
      </c>
      <c r="H246" s="30">
        <v>0</v>
      </c>
      <c r="I246" s="30">
        <v>1.25</v>
      </c>
      <c r="J246" s="31">
        <v>3.5</v>
      </c>
      <c r="K246" s="32">
        <f t="shared" si="34"/>
        <v>4.75</v>
      </c>
      <c r="L246" s="36">
        <f>B246+C246+G246+K246</f>
        <v>11.25</v>
      </c>
      <c r="M246" s="40">
        <f t="shared" si="32"/>
        <v>45</v>
      </c>
    </row>
    <row r="247" spans="1:14" ht="12.75">
      <c r="A247" s="2" t="s">
        <v>220</v>
      </c>
      <c r="B247" s="7">
        <v>1</v>
      </c>
      <c r="C247" s="11">
        <v>1.5</v>
      </c>
      <c r="D247" s="19">
        <v>1.75</v>
      </c>
      <c r="E247" s="19">
        <v>1.5</v>
      </c>
      <c r="F247" s="20">
        <v>1.25</v>
      </c>
      <c r="G247" s="21">
        <f t="shared" si="33"/>
        <v>4.5</v>
      </c>
      <c r="H247" s="30">
        <v>0</v>
      </c>
      <c r="I247" s="30">
        <v>1.25</v>
      </c>
      <c r="J247" s="31">
        <v>3</v>
      </c>
      <c r="K247" s="32">
        <f t="shared" si="34"/>
        <v>4.25</v>
      </c>
      <c r="L247" s="36">
        <f>B247+C247+G247+K247</f>
        <v>11.25</v>
      </c>
      <c r="M247" s="40">
        <f t="shared" si="32"/>
        <v>45</v>
      </c>
      <c r="N247" s="7" t="s">
        <v>229</v>
      </c>
    </row>
    <row r="248" spans="1:13" ht="12.75">
      <c r="A248" s="2" t="s">
        <v>228</v>
      </c>
      <c r="B248" s="7">
        <v>1</v>
      </c>
      <c r="C248" s="11">
        <v>1.25</v>
      </c>
      <c r="D248" s="19">
        <v>1.75</v>
      </c>
      <c r="E248" s="19">
        <v>1.75</v>
      </c>
      <c r="F248" s="20">
        <v>1</v>
      </c>
      <c r="G248" s="21">
        <f t="shared" si="33"/>
        <v>4.5</v>
      </c>
      <c r="H248" s="30">
        <v>0</v>
      </c>
      <c r="I248" s="30">
        <v>1.5</v>
      </c>
      <c r="J248" s="31">
        <v>3.25</v>
      </c>
      <c r="K248" s="32">
        <f t="shared" si="34"/>
        <v>4.75</v>
      </c>
      <c r="L248" s="36">
        <f>B248+C248+G248+K248</f>
        <v>11.5</v>
      </c>
      <c r="M248" s="40">
        <f t="shared" si="32"/>
        <v>46</v>
      </c>
    </row>
    <row r="249" ht="12.75">
      <c r="A249" s="2"/>
    </row>
    <row r="250" ht="12.75" customHeight="1">
      <c r="A250" s="2"/>
    </row>
    <row r="251" ht="12.75" customHeight="1">
      <c r="A251" s="2"/>
    </row>
    <row r="252" ht="12.75" customHeight="1"/>
    <row r="253" ht="12.75" customHeight="1"/>
    <row r="254" ht="12.75" customHeight="1">
      <c r="A254" s="2"/>
    </row>
    <row r="255" ht="12.75" customHeight="1">
      <c r="A255" s="2"/>
    </row>
    <row r="256" ht="12.75" customHeight="1">
      <c r="A256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9" ht="12.75">
      <c r="A299" s="2"/>
    </row>
    <row r="300" ht="12.75">
      <c r="A300" s="2"/>
    </row>
    <row r="301" ht="12.75">
      <c r="A301" s="2"/>
    </row>
    <row r="304" ht="12.75">
      <c r="A304" s="2"/>
    </row>
    <row r="305" ht="12.75">
      <c r="A305" s="2"/>
    </row>
    <row r="306" ht="12.75">
      <c r="A306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2" ht="12.75">
      <c r="A322" s="2"/>
    </row>
    <row r="323" ht="12.75">
      <c r="A323" s="2"/>
    </row>
    <row r="324" ht="12.75">
      <c r="A324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6" ht="12.75">
      <c r="A336" s="2"/>
    </row>
    <row r="337" ht="12.75">
      <c r="A337" s="2"/>
    </row>
    <row r="338" ht="12.75">
      <c r="A338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7" ht="12.75">
      <c r="A357" s="2"/>
    </row>
    <row r="358" ht="12.75">
      <c r="A358" s="2"/>
    </row>
    <row r="359" ht="12.75">
      <c r="A359" s="2"/>
    </row>
    <row r="361" ht="12.75">
      <c r="A361" s="2"/>
    </row>
    <row r="362" ht="12.75">
      <c r="A362" s="2"/>
    </row>
    <row r="363" ht="12.75">
      <c r="A363" s="2"/>
    </row>
    <row r="366" ht="12.75">
      <c r="A366" s="2"/>
    </row>
    <row r="367" ht="12.75">
      <c r="A367" s="2"/>
    </row>
    <row r="368" ht="12.75">
      <c r="A368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2" ht="12.75">
      <c r="A382" s="2"/>
    </row>
    <row r="383" ht="12.75">
      <c r="A383" s="2"/>
    </row>
    <row r="384" ht="12.75">
      <c r="A384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1" ht="12.75">
      <c r="A391" s="2"/>
    </row>
    <row r="392" ht="12.75">
      <c r="A392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8" ht="12.75">
      <c r="A428" s="2"/>
    </row>
    <row r="429" ht="12.75">
      <c r="A429" s="2"/>
    </row>
    <row r="432" ht="12.75">
      <c r="A432" s="2"/>
    </row>
    <row r="433" ht="12.75">
      <c r="A433" s="2"/>
    </row>
    <row r="436" ht="12.75">
      <c r="A436" s="2"/>
    </row>
    <row r="437" ht="12.75">
      <c r="A437" s="2"/>
    </row>
    <row r="441" ht="12.75">
      <c r="A441" s="2"/>
    </row>
    <row r="445" ht="12.75">
      <c r="A445" s="2"/>
    </row>
    <row r="446" ht="12.75">
      <c r="A446" s="2"/>
    </row>
    <row r="447" ht="12.75">
      <c r="A447" s="2"/>
    </row>
    <row r="451" ht="12.75">
      <c r="A451" s="2"/>
    </row>
    <row r="452" ht="12.75">
      <c r="A452" s="2"/>
    </row>
    <row r="456" ht="12.75">
      <c r="A456" s="2"/>
    </row>
    <row r="457" ht="12.75">
      <c r="A457" s="2"/>
    </row>
    <row r="461" ht="12.75">
      <c r="A461" s="2"/>
    </row>
    <row r="462" ht="12.75">
      <c r="A46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Earth sciences</dc:creator>
  <cp:keywords/>
  <dc:description/>
  <cp:lastModifiedBy>Reed Elsevier</cp:lastModifiedBy>
  <dcterms:created xsi:type="dcterms:W3CDTF">2001-12-17T19:42:43Z</dcterms:created>
  <dcterms:modified xsi:type="dcterms:W3CDTF">2013-01-06T14:06:39Z</dcterms:modified>
  <cp:category/>
  <cp:version/>
  <cp:contentType/>
  <cp:contentStatus/>
</cp:coreProperties>
</file>